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https://eestigaas.sharepoint.com/sites/INF_Infra/Shared Documents/04 Ehitus/01_Projektid/TE012 RB Kangru-Saku/08_Täitedokumentatsioon/01_KTP_tookirjeldused_TTO/2. KTP/EO KKK Skepastist 18.12.24/"/>
    </mc:Choice>
  </mc:AlternateContent>
  <xr:revisionPtr revIDLastSave="32" documentId="13_ncr:1_{1BC425B2-D7E5-434A-8563-70D7BCC36BCB}" xr6:coauthVersionLast="47" xr6:coauthVersionMax="47" xr10:uidLastSave="{EC1C42FD-5E81-4895-995F-6D0780D54305}"/>
  <bookViews>
    <workbookView xWindow="38280" yWindow="-120" windowWidth="38640" windowHeight="21120" xr2:uid="{00000000-000D-0000-FFFF-FFFF00000000}"/>
  </bookViews>
  <sheets>
    <sheet name="Register" sheetId="1" r:id="rId1"/>
    <sheet name="Hindamine" sheetId="5" r:id="rId2"/>
    <sheet name="Data Validation Ratings" sheetId="8" state="hidden" r:id="rId3"/>
    <sheet name="Data Validation" sheetId="3" state="hidden" r:id="rId4"/>
    <sheet name="Juhend" sheetId="11" r:id="rId5"/>
    <sheet name="Näited" sheetId="10" r:id="rId6"/>
  </sheets>
  <externalReferences>
    <externalReference r:id="rId7"/>
  </externalReferences>
  <definedNames>
    <definedName name="_xlnm._FilterDatabase" localSheetId="0" hidden="1">Register!$A$9:$Y$118</definedName>
    <definedName name="Category">'Data Validation'!$C$2:$C$16</definedName>
    <definedName name="Meeskond">'[1]Riski liik ja Meeskond'!$E$4:$E$30</definedName>
    <definedName name="_xlnm.Print_Area" localSheetId="1">Hindamine!$A$1:$H$48</definedName>
    <definedName name="_xlnm.Print_Area" localSheetId="0">Register!$A$1:$Y$115</definedName>
    <definedName name="_xlnm.Print_Titles" localSheetId="0">Register!$3:$8</definedName>
    <definedName name="Risk">'[1]Riski liik ja Meeskond'!$B$4:$B$11</definedName>
    <definedName name="Risk_or_Opportunity">'Data Validation'!$A$2:$A$4</definedName>
    <definedName name="Type_of_risk" localSheetId="0">'Data Validation'!$A$2:$A$4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 i="1" l="1"/>
  <c r="M10"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R10" i="1"/>
  <c r="T10" i="1"/>
  <c r="K11" i="1"/>
  <c r="M11" i="1"/>
  <c r="R11" i="1"/>
  <c r="T11" i="1"/>
  <c r="K12" i="1"/>
  <c r="M12" i="1"/>
  <c r="R12" i="1"/>
  <c r="T12" i="1"/>
  <c r="K13" i="1"/>
  <c r="M13" i="1"/>
  <c r="R13" i="1"/>
  <c r="T13" i="1"/>
  <c r="K14" i="1"/>
  <c r="M14" i="1"/>
  <c r="R14" i="1"/>
  <c r="T14" i="1"/>
  <c r="K15" i="1"/>
  <c r="M15" i="1"/>
  <c r="R15" i="1"/>
  <c r="T15" i="1"/>
  <c r="K16" i="1"/>
  <c r="M16" i="1"/>
  <c r="R16" i="1"/>
  <c r="T16" i="1"/>
  <c r="K17" i="1"/>
  <c r="M17" i="1"/>
  <c r="R17" i="1"/>
  <c r="T17" i="1"/>
  <c r="K18" i="1"/>
  <c r="M18" i="1"/>
  <c r="R18" i="1"/>
  <c r="T18" i="1"/>
  <c r="K19" i="1"/>
  <c r="M19" i="1"/>
  <c r="R19" i="1"/>
  <c r="T19" i="1"/>
  <c r="K20" i="1"/>
  <c r="M20" i="1"/>
  <c r="R20" i="1"/>
  <c r="T20" i="1"/>
  <c r="K21" i="1"/>
  <c r="M21" i="1"/>
  <c r="R21" i="1"/>
  <c r="T21" i="1"/>
  <c r="K22" i="1"/>
  <c r="M22" i="1"/>
  <c r="R22" i="1"/>
  <c r="T22" i="1"/>
  <c r="K23" i="1"/>
  <c r="M23" i="1"/>
  <c r="R23" i="1"/>
  <c r="T23" i="1"/>
  <c r="K24" i="1"/>
  <c r="M24" i="1"/>
  <c r="R24" i="1"/>
  <c r="T24" i="1"/>
  <c r="K25" i="1"/>
  <c r="M25" i="1"/>
  <c r="R25" i="1"/>
  <c r="T25" i="1"/>
  <c r="K26" i="1"/>
  <c r="M26" i="1"/>
  <c r="R26" i="1"/>
  <c r="T26" i="1"/>
  <c r="K27" i="1"/>
  <c r="M27" i="1"/>
  <c r="R27" i="1"/>
  <c r="T27" i="1"/>
  <c r="K28" i="1"/>
  <c r="M28" i="1"/>
  <c r="R28" i="1"/>
  <c r="T28" i="1"/>
  <c r="K29" i="1"/>
  <c r="M29" i="1"/>
  <c r="R29" i="1"/>
  <c r="T29" i="1"/>
  <c r="K30" i="1"/>
  <c r="M30" i="1"/>
  <c r="R30" i="1"/>
  <c r="T30" i="1"/>
  <c r="K31" i="1"/>
  <c r="M31" i="1"/>
  <c r="R31" i="1"/>
  <c r="T31" i="1"/>
  <c r="K32" i="1"/>
  <c r="M32" i="1"/>
  <c r="R32" i="1"/>
  <c r="T32" i="1"/>
  <c r="K33" i="1"/>
  <c r="M33" i="1"/>
  <c r="R33" i="1"/>
  <c r="T33" i="1"/>
  <c r="K34" i="1"/>
  <c r="M34" i="1"/>
  <c r="R34" i="1"/>
  <c r="T34" i="1"/>
  <c r="K35" i="1"/>
  <c r="M35" i="1"/>
  <c r="R35" i="1"/>
  <c r="T35" i="1"/>
  <c r="K36" i="1"/>
  <c r="M36" i="1"/>
  <c r="R36" i="1"/>
  <c r="T36" i="1"/>
  <c r="K37" i="1"/>
  <c r="M37" i="1"/>
  <c r="R37" i="1"/>
  <c r="T37" i="1"/>
  <c r="K38" i="1"/>
  <c r="M38" i="1"/>
  <c r="R38" i="1"/>
  <c r="T38" i="1"/>
  <c r="K39" i="1"/>
  <c r="M39" i="1"/>
  <c r="R39" i="1"/>
  <c r="T39" i="1"/>
  <c r="K40" i="1"/>
  <c r="M40" i="1"/>
  <c r="R40" i="1"/>
  <c r="T40" i="1"/>
  <c r="K41" i="1"/>
  <c r="M41" i="1"/>
  <c r="R41" i="1"/>
  <c r="T41" i="1"/>
  <c r="K42" i="1"/>
  <c r="M42" i="1"/>
  <c r="R42" i="1"/>
  <c r="T42" i="1"/>
  <c r="K43" i="1"/>
  <c r="M43" i="1"/>
  <c r="R43" i="1"/>
  <c r="T43" i="1"/>
  <c r="K44" i="1"/>
  <c r="M44" i="1"/>
  <c r="R44" i="1"/>
  <c r="T44" i="1"/>
  <c r="K45" i="1"/>
  <c r="M45" i="1"/>
  <c r="R45" i="1"/>
  <c r="T45" i="1"/>
  <c r="K46" i="1"/>
  <c r="M46" i="1"/>
  <c r="R46" i="1"/>
  <c r="T46" i="1"/>
  <c r="K47" i="1"/>
  <c r="M47" i="1"/>
  <c r="R47" i="1"/>
  <c r="T47" i="1"/>
  <c r="K48" i="1"/>
  <c r="M48" i="1"/>
  <c r="R48" i="1"/>
  <c r="T48" i="1"/>
  <c r="K49" i="1"/>
  <c r="M49" i="1"/>
  <c r="R49" i="1"/>
  <c r="T49" i="1"/>
  <c r="K50" i="1"/>
  <c r="M50" i="1"/>
  <c r="R50" i="1"/>
  <c r="T50" i="1"/>
  <c r="K51" i="1"/>
  <c r="M51" i="1"/>
  <c r="R51" i="1"/>
  <c r="T51" i="1"/>
  <c r="K52" i="1"/>
  <c r="M52" i="1"/>
  <c r="R52" i="1"/>
  <c r="T52" i="1"/>
  <c r="K53" i="1"/>
  <c r="M53" i="1"/>
  <c r="R53" i="1"/>
  <c r="T53" i="1"/>
  <c r="K54" i="1"/>
  <c r="M54" i="1"/>
  <c r="R54" i="1"/>
  <c r="T54" i="1"/>
  <c r="K55" i="1"/>
  <c r="M55" i="1"/>
  <c r="R55" i="1"/>
  <c r="T55" i="1"/>
  <c r="K56" i="1"/>
  <c r="M56" i="1"/>
  <c r="R56" i="1"/>
  <c r="T56" i="1"/>
  <c r="K57" i="1"/>
  <c r="M57" i="1"/>
  <c r="R57" i="1"/>
  <c r="T57" i="1"/>
  <c r="K58" i="1"/>
  <c r="M58" i="1"/>
  <c r="R58" i="1"/>
  <c r="T58" i="1"/>
  <c r="K59" i="1"/>
  <c r="M59" i="1"/>
  <c r="R59" i="1"/>
  <c r="T59" i="1"/>
  <c r="K60" i="1"/>
  <c r="M60" i="1"/>
  <c r="R60" i="1"/>
  <c r="T60" i="1"/>
  <c r="K61" i="1"/>
  <c r="M61" i="1"/>
  <c r="R61" i="1"/>
  <c r="T61" i="1"/>
  <c r="K62" i="1"/>
  <c r="M62" i="1"/>
  <c r="R62" i="1"/>
  <c r="T62" i="1"/>
  <c r="K63" i="1"/>
  <c r="M63" i="1"/>
  <c r="R63" i="1"/>
  <c r="T63" i="1"/>
  <c r="K64" i="1"/>
  <c r="M64" i="1"/>
  <c r="R64" i="1"/>
  <c r="T64" i="1"/>
  <c r="K65" i="1"/>
  <c r="M65" i="1"/>
  <c r="R65" i="1"/>
  <c r="T65" i="1"/>
  <c r="K66" i="1"/>
  <c r="M66" i="1"/>
  <c r="R66" i="1"/>
  <c r="T66" i="1"/>
  <c r="K67" i="1"/>
  <c r="M67" i="1"/>
  <c r="R67" i="1"/>
  <c r="T67" i="1"/>
  <c r="K68" i="1"/>
  <c r="M68" i="1"/>
  <c r="R68" i="1"/>
  <c r="T68" i="1"/>
  <c r="K69" i="1"/>
  <c r="M69" i="1"/>
  <c r="R69" i="1"/>
  <c r="T69" i="1"/>
  <c r="K70" i="1"/>
  <c r="M70" i="1"/>
  <c r="R70" i="1"/>
  <c r="T70" i="1"/>
  <c r="K71" i="1"/>
  <c r="M71" i="1"/>
  <c r="R71" i="1"/>
  <c r="T71" i="1"/>
  <c r="K72" i="1"/>
  <c r="M72" i="1"/>
  <c r="R72" i="1"/>
  <c r="T72" i="1"/>
  <c r="K73" i="1"/>
  <c r="M73" i="1"/>
  <c r="R73" i="1"/>
  <c r="T73" i="1"/>
  <c r="K74" i="1"/>
  <c r="M74" i="1"/>
  <c r="R74" i="1"/>
  <c r="T74" i="1"/>
  <c r="K75" i="1"/>
  <c r="M75" i="1"/>
  <c r="R75" i="1"/>
  <c r="T75" i="1"/>
  <c r="K76" i="1"/>
  <c r="M76" i="1"/>
  <c r="R76" i="1"/>
  <c r="T76" i="1"/>
  <c r="K77" i="1"/>
  <c r="M77" i="1"/>
  <c r="R77" i="1"/>
  <c r="T77" i="1"/>
  <c r="K78" i="1"/>
  <c r="M78" i="1"/>
  <c r="R78" i="1"/>
  <c r="T78" i="1"/>
  <c r="K79" i="1"/>
  <c r="M79" i="1"/>
  <c r="R79" i="1"/>
  <c r="T79" i="1"/>
  <c r="K80" i="1"/>
  <c r="M80" i="1"/>
  <c r="R80" i="1"/>
  <c r="T80" i="1"/>
  <c r="K81" i="1"/>
  <c r="M81" i="1"/>
  <c r="R81" i="1"/>
  <c r="T81" i="1"/>
  <c r="K82" i="1"/>
  <c r="M82" i="1"/>
  <c r="R82" i="1"/>
  <c r="T82" i="1"/>
  <c r="K83" i="1"/>
  <c r="M83" i="1"/>
  <c r="R83" i="1"/>
  <c r="T83" i="1"/>
  <c r="K84" i="1"/>
  <c r="M84" i="1"/>
  <c r="R84" i="1"/>
  <c r="T84" i="1"/>
  <c r="K85" i="1"/>
  <c r="M85" i="1"/>
  <c r="R85" i="1"/>
  <c r="T85" i="1"/>
  <c r="K86" i="1"/>
  <c r="M86" i="1"/>
  <c r="R86" i="1"/>
  <c r="T86" i="1"/>
  <c r="K87" i="1"/>
  <c r="M87" i="1"/>
  <c r="R87" i="1"/>
  <c r="T87" i="1"/>
  <c r="K88" i="1"/>
  <c r="M88" i="1"/>
  <c r="R88" i="1"/>
  <c r="T88" i="1"/>
  <c r="K89" i="1"/>
  <c r="M89" i="1"/>
  <c r="R89" i="1"/>
  <c r="T89" i="1"/>
  <c r="K90" i="1"/>
  <c r="M90" i="1"/>
  <c r="R90" i="1"/>
  <c r="T90" i="1"/>
  <c r="K91" i="1"/>
  <c r="M91" i="1"/>
  <c r="R91" i="1"/>
  <c r="T91" i="1"/>
  <c r="K92" i="1"/>
  <c r="M92" i="1"/>
  <c r="R92" i="1"/>
  <c r="T92" i="1"/>
  <c r="K93" i="1"/>
  <c r="M93" i="1"/>
  <c r="R93" i="1"/>
  <c r="T93" i="1"/>
  <c r="K94" i="1"/>
  <c r="M94" i="1"/>
  <c r="R94" i="1"/>
  <c r="T94" i="1"/>
  <c r="K95" i="1"/>
  <c r="M95" i="1"/>
  <c r="R95" i="1"/>
  <c r="T95" i="1"/>
  <c r="K96" i="1"/>
  <c r="M96" i="1"/>
  <c r="R96" i="1"/>
  <c r="T96" i="1"/>
  <c r="K97" i="1"/>
  <c r="M97" i="1"/>
  <c r="R97" i="1"/>
  <c r="T97" i="1"/>
  <c r="K98" i="1"/>
  <c r="M98" i="1"/>
  <c r="R98" i="1"/>
  <c r="T98" i="1"/>
  <c r="K99" i="1"/>
  <c r="M99" i="1"/>
  <c r="R99" i="1"/>
  <c r="T99" i="1"/>
  <c r="K100" i="1"/>
  <c r="M100" i="1"/>
  <c r="R100" i="1"/>
  <c r="T100" i="1"/>
  <c r="K101" i="1"/>
  <c r="M101" i="1"/>
  <c r="R101" i="1"/>
  <c r="T101" i="1"/>
  <c r="K102" i="1"/>
  <c r="M102" i="1"/>
  <c r="R102" i="1"/>
  <c r="T102" i="1"/>
  <c r="K103" i="1"/>
  <c r="M103" i="1"/>
  <c r="R103" i="1"/>
  <c r="T103" i="1"/>
  <c r="K104" i="1"/>
  <c r="M104" i="1"/>
  <c r="R104" i="1"/>
  <c r="T104" i="1"/>
  <c r="U104" i="1" s="1"/>
  <c r="K105" i="1"/>
  <c r="M105" i="1"/>
  <c r="R105" i="1"/>
  <c r="T105" i="1"/>
  <c r="K106" i="1"/>
  <c r="M106" i="1"/>
  <c r="R106" i="1"/>
  <c r="T106" i="1"/>
  <c r="K107" i="1"/>
  <c r="M107" i="1"/>
  <c r="R107" i="1"/>
  <c r="T107" i="1"/>
  <c r="K108" i="1"/>
  <c r="M108" i="1"/>
  <c r="R108" i="1"/>
  <c r="U108" i="1" s="1"/>
  <c r="T108" i="1"/>
  <c r="K109" i="1"/>
  <c r="M109" i="1"/>
  <c r="R109" i="1"/>
  <c r="T109" i="1"/>
  <c r="K110" i="1"/>
  <c r="M110" i="1"/>
  <c r="R110" i="1"/>
  <c r="T110" i="1"/>
  <c r="K111" i="1"/>
  <c r="M111" i="1"/>
  <c r="R111" i="1"/>
  <c r="T111" i="1"/>
  <c r="K112" i="1"/>
  <c r="M112" i="1"/>
  <c r="R112" i="1"/>
  <c r="T112" i="1"/>
  <c r="K113" i="1"/>
  <c r="M113" i="1"/>
  <c r="R113" i="1"/>
  <c r="T113" i="1"/>
  <c r="K114" i="1"/>
  <c r="M114" i="1"/>
  <c r="R114" i="1"/>
  <c r="T114" i="1"/>
  <c r="K115" i="1"/>
  <c r="M115" i="1"/>
  <c r="R115" i="1"/>
  <c r="T115" i="1"/>
  <c r="K116" i="1"/>
  <c r="M116" i="1"/>
  <c r="R116" i="1"/>
  <c r="T116" i="1"/>
  <c r="K117" i="1"/>
  <c r="M117" i="1"/>
  <c r="R117" i="1"/>
  <c r="T117" i="1"/>
  <c r="K118" i="1"/>
  <c r="M118" i="1"/>
  <c r="R118" i="1"/>
  <c r="T118" i="1"/>
  <c r="N106" i="1" l="1"/>
  <c r="U110" i="1"/>
  <c r="U115" i="1"/>
  <c r="N109" i="1"/>
  <c r="U118" i="1"/>
  <c r="U113" i="1"/>
  <c r="N118" i="1"/>
  <c r="N113" i="1"/>
  <c r="N116" i="1"/>
  <c r="N111" i="1"/>
  <c r="U106" i="1"/>
  <c r="U114" i="1"/>
  <c r="N50" i="1"/>
  <c r="N25" i="1"/>
  <c r="O25" i="1" s="1"/>
  <c r="N75" i="1"/>
  <c r="U109" i="1"/>
  <c r="U103" i="1"/>
  <c r="U98" i="1"/>
  <c r="U93" i="1"/>
  <c r="U88" i="1"/>
  <c r="U83" i="1"/>
  <c r="U73" i="1"/>
  <c r="U68" i="1"/>
  <c r="U63" i="1"/>
  <c r="U58" i="1"/>
  <c r="U48" i="1"/>
  <c r="U43" i="1"/>
  <c r="U38" i="1"/>
  <c r="U33" i="1"/>
  <c r="U23" i="1"/>
  <c r="V23" i="1" s="1"/>
  <c r="U18" i="1"/>
  <c r="V18" i="1" s="1"/>
  <c r="N103" i="1"/>
  <c r="N117" i="1"/>
  <c r="U92" i="1"/>
  <c r="U42" i="1"/>
  <c r="U116" i="1"/>
  <c r="N107" i="1"/>
  <c r="N88" i="1"/>
  <c r="N48" i="1"/>
  <c r="U17" i="1"/>
  <c r="V17" i="1" s="1"/>
  <c r="U111" i="1"/>
  <c r="N102" i="1"/>
  <c r="N97" i="1"/>
  <c r="N92" i="1"/>
  <c r="N87" i="1"/>
  <c r="N82" i="1"/>
  <c r="N77" i="1"/>
  <c r="N72" i="1"/>
  <c r="N67" i="1"/>
  <c r="N62" i="1"/>
  <c r="N52" i="1"/>
  <c r="N47" i="1"/>
  <c r="N42" i="1"/>
  <c r="N37" i="1"/>
  <c r="N27" i="1"/>
  <c r="N22" i="1"/>
  <c r="O22" i="1" s="1"/>
  <c r="N17" i="1"/>
  <c r="O17" i="1" s="1"/>
  <c r="N78" i="1"/>
  <c r="N63" i="1"/>
  <c r="U101" i="1"/>
  <c r="U96" i="1"/>
  <c r="U91" i="1"/>
  <c r="U81" i="1"/>
  <c r="U76" i="1"/>
  <c r="U71" i="1"/>
  <c r="U66" i="1"/>
  <c r="U56" i="1"/>
  <c r="U51" i="1"/>
  <c r="U46" i="1"/>
  <c r="U41" i="1"/>
  <c r="U31" i="1"/>
  <c r="U26" i="1"/>
  <c r="V26" i="1" s="1"/>
  <c r="U21" i="1"/>
  <c r="V21" i="1" s="1"/>
  <c r="U11" i="1"/>
  <c r="V11" i="1" s="1"/>
  <c r="N68" i="1"/>
  <c r="N61" i="1"/>
  <c r="N73" i="1"/>
  <c r="N18" i="1"/>
  <c r="O18" i="1" s="1"/>
  <c r="U67" i="1"/>
  <c r="N81" i="1"/>
  <c r="N56" i="1"/>
  <c r="N26" i="1"/>
  <c r="O26" i="1" s="1"/>
  <c r="U105" i="1"/>
  <c r="N98" i="1"/>
  <c r="N96" i="1"/>
  <c r="N76" i="1"/>
  <c r="N66" i="1"/>
  <c r="N51" i="1"/>
  <c r="N46" i="1"/>
  <c r="N41" i="1"/>
  <c r="N31" i="1"/>
  <c r="N21" i="1"/>
  <c r="O21" i="1" s="1"/>
  <c r="N16" i="1"/>
  <c r="O16" i="1" s="1"/>
  <c r="U100" i="1"/>
  <c r="U95" i="1"/>
  <c r="U90" i="1"/>
  <c r="U85" i="1"/>
  <c r="U80" i="1"/>
  <c r="U75" i="1"/>
  <c r="U70" i="1"/>
  <c r="U65" i="1"/>
  <c r="U60" i="1"/>
  <c r="U55" i="1"/>
  <c r="U50" i="1"/>
  <c r="U45" i="1"/>
  <c r="U40" i="1"/>
  <c r="U35" i="1"/>
  <c r="U30" i="1"/>
  <c r="U25" i="1"/>
  <c r="V25" i="1" s="1"/>
  <c r="U20" i="1"/>
  <c r="V20" i="1" s="1"/>
  <c r="U15" i="1"/>
  <c r="V15" i="1" s="1"/>
  <c r="N53" i="1"/>
  <c r="N71" i="1"/>
  <c r="N36" i="1"/>
  <c r="N108" i="1"/>
  <c r="N43" i="1"/>
  <c r="N93" i="1"/>
  <c r="N38" i="1"/>
  <c r="N112" i="1"/>
  <c r="N101" i="1"/>
  <c r="N28" i="1"/>
  <c r="N114" i="1"/>
  <c r="U99" i="1"/>
  <c r="U94" i="1"/>
  <c r="U89" i="1"/>
  <c r="U84" i="1"/>
  <c r="U79" i="1"/>
  <c r="U74" i="1"/>
  <c r="U69" i="1"/>
  <c r="U64" i="1"/>
  <c r="U59" i="1"/>
  <c r="U54" i="1"/>
  <c r="U49" i="1"/>
  <c r="U44" i="1"/>
  <c r="U39" i="1"/>
  <c r="U34" i="1"/>
  <c r="U29" i="1"/>
  <c r="U24" i="1"/>
  <c r="V24" i="1" s="1"/>
  <c r="U19" i="1"/>
  <c r="V19" i="1" s="1"/>
  <c r="U14" i="1"/>
  <c r="V14" i="1" s="1"/>
  <c r="N104" i="1"/>
  <c r="N99" i="1"/>
  <c r="N94" i="1"/>
  <c r="N89" i="1"/>
  <c r="N84" i="1"/>
  <c r="N79" i="1"/>
  <c r="N74" i="1"/>
  <c r="N69" i="1"/>
  <c r="N64" i="1"/>
  <c r="N59" i="1"/>
  <c r="N54" i="1"/>
  <c r="N49" i="1"/>
  <c r="N44" i="1"/>
  <c r="N39" i="1"/>
  <c r="N34" i="1"/>
  <c r="N29" i="1"/>
  <c r="N24" i="1"/>
  <c r="O24" i="1" s="1"/>
  <c r="N19" i="1"/>
  <c r="O19" i="1" s="1"/>
  <c r="N14" i="1"/>
  <c r="O14" i="1" s="1"/>
  <c r="U117" i="1"/>
  <c r="N23" i="1"/>
  <c r="O23" i="1" s="1"/>
  <c r="N91" i="1"/>
  <c r="N32" i="1"/>
  <c r="U86" i="1"/>
  <c r="U28" i="1"/>
  <c r="N58" i="1"/>
  <c r="U78" i="1"/>
  <c r="U16" i="1"/>
  <c r="V16" i="1" s="1"/>
  <c r="N11" i="1"/>
  <c r="O11" i="1" s="1"/>
  <c r="N83" i="1"/>
  <c r="U36" i="1"/>
  <c r="N86" i="1"/>
  <c r="U61" i="1"/>
  <c r="U53" i="1"/>
  <c r="N33" i="1"/>
  <c r="N57" i="1"/>
  <c r="N10" i="1"/>
  <c r="O10" i="1" s="1"/>
  <c r="U97" i="1"/>
  <c r="U72" i="1"/>
  <c r="U47" i="1"/>
  <c r="U22" i="1"/>
  <c r="V22" i="1" s="1"/>
  <c r="N80" i="1"/>
  <c r="N115" i="1"/>
  <c r="N90" i="1"/>
  <c r="N65" i="1"/>
  <c r="N40" i="1"/>
  <c r="N15" i="1"/>
  <c r="O15" i="1" s="1"/>
  <c r="U102" i="1"/>
  <c r="N30" i="1"/>
  <c r="U27" i="1"/>
  <c r="N55" i="1"/>
  <c r="U107" i="1"/>
  <c r="U82" i="1"/>
  <c r="U57" i="1"/>
  <c r="N105" i="1"/>
  <c r="U32" i="1"/>
  <c r="U10" i="1"/>
  <c r="V10" i="1" s="1"/>
  <c r="N100" i="1"/>
  <c r="U77" i="1"/>
  <c r="U52" i="1"/>
  <c r="N110" i="1"/>
  <c r="N85" i="1"/>
  <c r="N60" i="1"/>
  <c r="N35" i="1"/>
  <c r="N70" i="1"/>
  <c r="N45" i="1"/>
  <c r="N20" i="1"/>
  <c r="O20" i="1" s="1"/>
  <c r="N95" i="1"/>
  <c r="U112" i="1"/>
  <c r="U87" i="1"/>
  <c r="U62" i="1"/>
  <c r="U37" i="1"/>
  <c r="N13" i="1"/>
  <c r="O13" i="1" s="1"/>
  <c r="U13" i="1"/>
  <c r="V13" i="1" s="1"/>
  <c r="U12" i="1"/>
  <c r="V12" i="1" s="1"/>
  <c r="N12" i="1"/>
  <c r="O12" i="1" s="1"/>
</calcChain>
</file>

<file path=xl/sharedStrings.xml><?xml version="1.0" encoding="utf-8"?>
<sst xmlns="http://schemas.openxmlformats.org/spreadsheetml/2006/main" count="526" uniqueCount="270">
  <si>
    <t>Koostaja</t>
  </si>
  <si>
    <t>Kristjan Jansen</t>
  </si>
  <si>
    <t>Ehituslõik või Objekt</t>
  </si>
  <si>
    <t>KESKKONNARISKIDE &amp; VÕIMALUSTE REGISTER</t>
  </si>
  <si>
    <t>Kuupäev</t>
  </si>
  <si>
    <t>Viide (Nt projekti ID)</t>
  </si>
  <si>
    <t>Versioon</t>
  </si>
  <si>
    <t>Hindamise etapp</t>
  </si>
  <si>
    <t xml:space="preserve">III ETAPI EHITUSTÖÖD LÕIGUL KANGRU-SAKU </t>
  </si>
  <si>
    <t>Järgmine ülevaatamine</t>
  </si>
  <si>
    <t>Riski ID</t>
  </si>
  <si>
    <t>Staatus</t>
  </si>
  <si>
    <t>Tegevus/Etapp</t>
  </si>
  <si>
    <t>Ohutegur</t>
  </si>
  <si>
    <t>Risk / Võimalus</t>
  </si>
  <si>
    <t>Kategooria</t>
  </si>
  <si>
    <t>Risk</t>
  </si>
  <si>
    <t>Põhjus või probleem (miks võib nii juhtuda)</t>
  </si>
  <si>
    <t>Olemasolev risk</t>
  </si>
  <si>
    <t>Riski maandamise meetmed</t>
  </si>
  <si>
    <t>Jääkrisk</t>
  </si>
  <si>
    <t>Riski/Võimaluse omanik</t>
  </si>
  <si>
    <t>Kommentaar</t>
  </si>
  <si>
    <t>Mõju</t>
  </si>
  <si>
    <t>Hinne</t>
  </si>
  <si>
    <t>Tõenäosus</t>
  </si>
  <si>
    <t>Riskitase</t>
  </si>
  <si>
    <t>KOKKU</t>
  </si>
  <si>
    <t>Avatud</t>
  </si>
  <si>
    <t>Ehitamine</t>
  </si>
  <si>
    <t>Ehitustegevus võib kahjustada ümbritsevat looduskeskkonda, sealhulgas pinnast, vett, õhku ja elusloodust.</t>
  </si>
  <si>
    <t>Keskkond</t>
  </si>
  <si>
    <t>Ehitustegevus võib kaasa tuua erinevaid keskkonnamõjusid, sealhulgas pinnase erosiooni, saasteainete heitkoguseid vette ja õhku ning elupaikade hävimist.</t>
  </si>
  <si>
    <t>Keskkonnakahjustused võivad kahjustada loodusressursse, põhjustada elusolendite elupaikade hävimist, vee ja õhu saastumist ning avaldada negatiivset mõju kohalikule ökosüsteemile ja inimeste tervisele.</t>
  </si>
  <si>
    <t>Keskmine</t>
  </si>
  <si>
    <t>Keskkonnauuringute läbiviimine enne ehitustegevuse algust.
Keskkonnasõbralike ehitustavade kasutamine, sealhulgas saastevaba tehnoloogia ja materjalide kasutamine ning jäätmete korralik käitlemine.
Keskkonnakaitsemeetmete integreerimine ehitusplatsi juhtimisplaanidesse.
Regulaarne järelvalve ja keskkonnamõjude hindamine ehitustegevuse käigus.</t>
  </si>
  <si>
    <t>Väike</t>
  </si>
  <si>
    <t>Madal</t>
  </si>
  <si>
    <t>Töövõtja keskkonnaekspert</t>
  </si>
  <si>
    <t>Ehitustegevused või õnnetused võivad põhjustada reostuse, sealhulgas keemilise, õli- või muu saasteainete lekke või heitkoguse.</t>
  </si>
  <si>
    <t>Reostuse risk hõlmab potentsiaalseid õnnetusi või tegevusi, mis võivad põhjustada keskkonda kahjustavaid heitmeid, nagu keemilised ümbervalamised, õli lekked või muud saasteained.</t>
  </si>
  <si>
    <t>Reostuse tagajärjel võivad kahjustuda nii looduskeskkond kui ka inimeste tervis. See võib kaasa tuua pikaajalisi keskkonnamõjusid, vee- ja mulla saastumist ning ökosüsteemide häirimist.</t>
  </si>
  <si>
    <t>Tankimisala kasutamine, veendumine masinate töökorras. Ohutus- ja reostustõrjeplaanide väljatöötamine ja rakendamine.
Regulaarne koolitus töötajatele reostusohu vältimiseks ja reageerimiseks.
Piisavate tõkete ja äravoolusüsteemide kasutamine reostuse ärahoidmiseks.</t>
  </si>
  <si>
    <t>Väga väike</t>
  </si>
  <si>
    <t>Väga madal</t>
  </si>
  <si>
    <t>Üldobjektijuht</t>
  </si>
  <si>
    <t>Kaitsealused liigid -Taimestik. Ehitustegevus või muud inimtegevused võivad kahjustada kaitsealuste taimeliikide elupaiku või põhjustada nende hävimist.</t>
  </si>
  <si>
    <t>Kaitsealuste taimeliikide elupaikade häiringud või hävitamine võivad tekkida ehitustegevuse, metsaraie või muude inimtegevuste tagajärjel.</t>
  </si>
  <si>
    <t>Kaitsealuste taimeliikide elupaikade kahjustamine võib viia nende populatsioonide vähenemiseni või väljasuremiseni ning kahjustada ökosüsteemi tasakaalu.</t>
  </si>
  <si>
    <t>Kindlaks tegemine, kas objektil asub kaitsealuseid taimeliike. Kaitsealuste taimeliikide inventuuride läbiviimine enne ehitustegevuse algust.
Kaitsevööndite loomine kaitsealuste taimeliikide elupaikade ümber.
Ehitustegevuse piirangud või muudatused, et vähendada kahjulikku mõju kaitsealuste taimeliikide elupaikadele</t>
  </si>
  <si>
    <t>Olemasoleva olukorra häirimine/ kahjustamine</t>
  </si>
  <si>
    <t>Võimalus</t>
  </si>
  <si>
    <t>Eelnevad kooskõlastused puudulikud. Ehitustööde ajal võib ilma korraliku planeerimise ja ettevaatusabinõudeta tekkida olemasoleva looduskeskkonna kahjustamine. See võib juhtuda mitmel viisil, sealhulgas, aga mitte ainult, läbi maa-alade ulatusliku raadamise, veekogude saastamise, mürasaaste ja elupaikade hävitamise. Probleemi põhjuseks on tihti ebapiisav eelnev keskkonnamõju hindamine või selle tähelepanuta jätmine, puudulikud tööprotsessid või ettenägematud keskkonnaseisundi muutused ehitusprotsessi käigus.</t>
  </si>
  <si>
    <t>Kommunikatsioonide vigastamine-purustamine, elanike häirimine, ettevõtete tegevuse häirimine, pinnase- ja veereostus ning -erosioon; veeavarii, pinnasevee taseme muutmine. Keskkonnale avaldatav negatiivne mõju võib hõlmata eluslooduse mitmekesisuse vähenemist, ökosüsteemi talitluse häirumist, vee- ja mullareostust ning pikemaajalisi negatiivseid mõjusid inimese heaolule ja tervisele. Selline mõju võib põhjustada ka regulatiivseid ja reputatsiooniga seotud tagajärgi projektile, sealhulgas trahve, tööde peatamist või avalikkuse usalduse kaotust.</t>
  </si>
  <si>
    <t>Järgida projekte ja kaevetööde juhendit; enne tööde algust kooskõlastada tööd olemasolevate trasside omanikega. Meetmed kirjeldada objekti ohutusplaanis vastavalt konkreetsele projektile. Ohutusplaan. Ehitustööde planeerimine - Planeerida ehitustöid nii, et minimeeritaks looduskeskkonnale avaldatavat mõju, sealhulgas tööde ajastamine väljaspool pesitsusperioode, veekogude kaitsmine saaste eest ja minimaalse maa-ala kasutamine.
Jäätmete ja saasteainete juhtimine - Rakendada tõhusaid meetmeid ehitusjäätmete, tolmu ja muude saasteainete kontrollimiseks ja vältimiseks.
Looduskaitsealade loomine - Võimaluse korral luua või taastada looduskaitsealad, et kompenseerida ehitustegevusest tulenevat negatiivset mõju.
Koolitus ja teadlikkuse tõstmine - Veenduda, et kõik projekti kaasatud isikud, sealhulgas alltöövõtjad, on teadlikud nende tegevuste potentsiaalsest mõjust looduskeskkonnale ja kohustatud järgima keskkonnakaitse parimaid tavasid.</t>
  </si>
  <si>
    <t>Töövõtja Projektijuht</t>
  </si>
  <si>
    <t>Vibratsioonist tulenev ehitiste kahjustumine, pinnasestruktuuri muutmine</t>
  </si>
  <si>
    <t>Seadmed ei ole tehniliselt korras. Vibratsioon, mis tekib ehitustööde käigus (näiteks raskete masinate kasutamisel, löökpuurimisel või plahvatustöödel), võib põhjustada olemasolevate ehitisstruktuuride kahjustumist ja pinnasestruktuuri muutusi. Vibratsiooni mõju võib ulatuda pragude tekkimisest hoonetes kuni pinnase tihenemise või lõtvumiseni, mis omakorda võib mõjutada nii ehitiste aluspinnase stabiilsust kui ka veerežiimi. Risk tekib siis, kui ehitustegevus toimub läheduses asuvate hoonete või tundlike struktuuride lähedal, ilma piisavate ettevaatusabinõude või vibratsiooni monitooringuta.</t>
  </si>
  <si>
    <t>Keskkonnakahjustus. Vibratsioonist tulenev mõju võib põhjustada mitte ainult läheduses asuvate hoonete struktuurilist kahjustust, vaid ka pinnaseomaduste muutumist, mis võib mõjutada ala üldist geotehnilist stabiilsust. See võib viia kinnisvara väärtuse languseni, ohutusriskideni ja võimalike vaidlusteni kohalike elanike või hoonete omanikega. Lisaks võivad tekkida kulukad remondi- ja kindlustusnõuded.</t>
  </si>
  <si>
    <t>Vibratsiooni tekitavate mehhanismide kasutamine KOV poolt kehtestatud eeskirjade nõuete järgi.Seadmete tehnilise korrasoleku tagamine. Tehnoloogia ja meetodite valik - Kasutada ehitustöödel vähem invasiivseid meetodeid ja tehnoloogiaid, mis tekitavad vähem vibratsiooni, nagu vibratsioonivaba löökpuurimine või vedeliku surve all olevate tehnoloogiate kasutamine.
Kommunikatsioon ja koostöö kogukonnaga - Teavitada kohalikku kogukonda eelolevatest ehitustöödest ja võimalikest mõjudest, et luua usaldust ja vähendada konflikte. Samuti võimaldada tagasisidet ja kaebusi, et kiiresti reageerida võimalikele probleemidele.</t>
  </si>
  <si>
    <t>Ehitamine; Freesimine</t>
  </si>
  <si>
    <t xml:space="preserve">Tolmu, müra teke, ümbruskonna häirimine, mõju taimestikule ja rajatistele </t>
  </si>
  <si>
    <t>Ei kasutata projektis toodud tehnoloogiaid tolmu ja müra ära hoidmiseks. Ehitustööde käigus võib tekkida olulisi keskkonnamõjusid, sealhulgas tolmu ja müra teke, mis häirivad ümbruskonda ning avaldavad negatiivset mõju nii taimestikule kui ka lähedalasuvatele rajatistele. Tolmu levik võib põhjustada õhusaaste suurenemist, mis mõjutab nii inimeste tervist kui ka taimestiku heaolu. Müra teke, eriti pikaajaline või intensiivne, võib häirida ümbruskonna elanike igapäevaelu ja heaolu ning mõjutada loomade käitumist. Lisaks võivad ehitustöödega kaasneda vibratsioonid, mis on piisavalt tugevad, et kahjustada olemasolevaid ehitisi või muuta pinnasestruktuuri, põhjustades seeläbi potentsiaalselt pikaajalisi kahjustusi infrastruktuurile ja keskkonnale.</t>
  </si>
  <si>
    <t xml:space="preserve">Tekib tolmu, müra teke, ümbruskonna häirimine, mõju taimestikule ja rajatistele. Tolmu ja müra levik ning vibratsioonid võivad põhjustada ajutisi või isegi püsivaid kahjustusi taimestikule, vähendades fotosünteesi efektiivsust ja taimede kasvu. Samuti võib see häirida linnu- ja loomaliikide elupaiku ja toitumisharjumusi. Lähedalasuvatele ehitistele võivad tekkida struktuursed kahjustused, nagu praod seintes või vundamendis. Ümbruskonna elanike tervis ja heaolu võivad samuti kannatada, eriti seoses õhusaastest tingitud hingamisteede probleemide ja müra põhjustatud stressiga. </t>
  </si>
  <si>
    <t>Vältida liigset müra tegemist ja tolmutamist (seisaku ajal mehhanismid seisatakse). Võimalusel niisutada teid. Jälgida projektis määratud tehnoloogiaid. Kasutada töötajatel  isikukaitsevahendeid. Ohutusplaan. Tolmu ja müra kontrolli meetmed - Rakendada tolmu ja müra vähendamise meetmeid, nagu tolmuvõrgud, niisutussüsteemid, helikindlad tõkked ja piiratud tööajad, et minimeerida keskkonnamõju.
Tehnoloogia valik - Kasutada vähem mürarikkaid ja vähem vibratsiooni tekitavaid seadmeid, kus see on võimalik, et vähendada ümbruskonna häirimist.
Taimestiku kaitse - Võtta meetmeid olemasoleva taimestiku kaitsmiseks, sealhulgas ajutiste tõketega taimestiku eraldamine ehituspiirkonnast, et vältida otsest kahju.
Teavitustegevus ja kommunikatsioon - Teavitada aktiivselt kohalikku kogukonda ehitustöödest, nende võimalikest mõjudest ja rakendatavatest leevendusmeetmetest, et vähendada häireid ja muret.</t>
  </si>
  <si>
    <t>Töötamine veekogude piirkonnas</t>
  </si>
  <si>
    <t>Sillaehitustöödel veesängi süvendamine; kaevetööd veekogus ja  veekogu ligidal</t>
  </si>
  <si>
    <t xml:space="preserve">Nõuete eiramine, ohutusplaani mitte järgimine. ehitusprojektides, kus toimuvad veesängi süvendamise ja kaevetööd veekogus või selle lähedal, tekib veekeskkonna häirimine. See häiring võib tuleneda setete üleskeerutamisest, veekvaliteedi halvenemisest, veetaseme muutustest ning elupaikade häirumisest vee-elustiku jaoks. Tööde käigus võivad veekogudesse sattuda ehitusmaterjalid ja kemikaalid, mis võivad oluliselt mõjutada vee kvaliteeti ja elustikku. </t>
  </si>
  <si>
    <t>Veekeskkonna häirimine, bioloogilise mitmekesisuse vähenemine, kalade ja teiste vees elavate organismide elupaikade kadumine või kahjustamine, vee kvaliteedi halvenemine, mis võib mõjutada ka inimeste tervist, kes kasutavad veekogu vett. Lisaks võivad muutused veetasemes või vooluhulkades mõjutada üleujutuste sagedust ja ulatust ümbruskonnas.</t>
  </si>
  <si>
    <t xml:space="preserve">Järgida projekti ning vee-erikasutusloa nõudeid; vältida ehitusjäätmete sattumist veekogusse. Ohutusplaan. Eelnev keskkonnamõju hindamine - 
Süvendamise ja kaevetööde hoolikas planeerimine - Planeerida ja ajastada süvendamist ning kaevetöid nii, et minimeerida nende mõju veekeskkonnale, võttes arvesse kohaliku elustiku rände- ja paljunemistsükleid.
Settekontrolli meetmed - Rakendada tõhusaid settekontrolli meetmeid, nagu setteaiad ja -kardinad, et vältida setete levikut kaugemale tööpiirkonnast.
Kemikaalide ja materjalide hoolikas kasutamine - Piirata ohtlike materjalide ja kemikaalide kasutamist ehitustöödel veekogude läheduses ning rakendada lekkeid ja saastumist vältivaid meetmeid.
</t>
  </si>
  <si>
    <t>Silla ehituse objektijuht</t>
  </si>
  <si>
    <t>Projekteerimine</t>
  </si>
  <si>
    <t>Liigne raadamine</t>
  </si>
  <si>
    <t>Projektide mitte kontrollimine ja parendusettepanekuteeiramine. Liigne raadamine, mis tähendab suurte maa-alade puhastamist puudest ja taimestikust, võib toimuda mitmel põhjusel, sealhulgas ehitusprojektide, põllumajanduse laiendamise või metsamaterjali hankimise eesmärgil. Liigne raadamine häirib ökosüsteeme, vähendab bioloogilist mitmekesisust ja mõjutab maapinna stabiilsust, põhjustades pinnase erosiooni ja vee kvaliteedi halvenemist. See võib samuti vähendada süsiniku sidumise võimet, mis on oluline kliimamuutuste vastu võitlemisel.</t>
  </si>
  <si>
    <t>Pinnasestruktuuri muutmine, kommunikatsioonide vigastamine ning töötajate tervisele kahjulikud materjalid ebakvaliteetsed konstruktsioonid. Raadamine võib põhjustada mitmeid negatiivseid tagajärgi, sealhulgas kohalike kliimatingimuste muutumist, veetsüklite häirumist ja suurenenud üleujutuste riski. Bioloogilise mitmekesisuse vähenemine toob kaasa ökosüsteemide talitluse häirumise, millel võib olla ahelreaktsioonina mõju ka inimesele, näiteks toiduvarude vähenemine ja uute haiguste levik. Lisaks võib see suurendada süsinikdioksiidi kontsentratsiooni atmosfääris, kiirendades kliimamuutusi.</t>
  </si>
  <si>
    <t>Projektide kontroll, võimalusel parendusettepanekute tegemine</t>
  </si>
  <si>
    <t>Projekteerimise projektijuht</t>
  </si>
  <si>
    <t>Töötamine mehhanismide ja masinatega</t>
  </si>
  <si>
    <t>Õhu saastamine</t>
  </si>
  <si>
    <t>Kui mehhanismid ei ole hooldatud, kontrollitud; mootor töötab seisu ajal kui töid ei teostata. Heitgaaside teke ja sellest tulenev õhu saastamine on üks peamisi keskkonnaprobleeme, mis on seotud mitmesuguste inimtegevustega, sealhulgas tööstuslike protsesside, transpordi, ehitustööde ja energia tootmisega.</t>
  </si>
  <si>
    <t>Tekib õhusaaste, mis kahjustab loodust. Keskkonnale avaldab õhu saastamine negatiivset mõju, häirides looduslikke ökosüsteeme, kahjustades taimestikku, vähendades nähtavust ja soodustades happeliste vihmade teket, mis võivad kahjustada veekogusid ja metsi.</t>
  </si>
  <si>
    <t>Masinad ja mehhanismid peavad olema läbinud tehnokontrolli, pidev hooldus (hoolduskaart, tehniline pass). Seisaku ajal mehhanismid seisatakse.
Tööprotsesside optimeerimine: Planeerida töid viisil, mis vähendab masinate kasutamise aega ja sõidukite läbisõitu projekti alal, et minimeerida kütusekulu ja emissioone.</t>
  </si>
  <si>
    <t>Tööde teostamine loodus- ja muinsuskaitsealadel - kaitsealuste objektide ja -alade seisundi muutus</t>
  </si>
  <si>
    <t>Nõuete eiramine, ohutusplaani mitte järgimine. Tööde teostamine loodus- ja muinsuskaitsealadel kujutab endast märkimisväärset riski kaitsealuste objektide ja -alade seisundi muutmiseks või kahjustamiseks. Sellised alad on tihti kaitse all nende erilise loodusliku, ajaloolise või kultuurilise väärtuse tõttu. Ehitus- ja arendustegevus nendel aladel võib põhjustada otseseid kahjustusi, nagu elupaikade hävitamine, saastumine, visuaalse keskkonna muutus, aga ka kaudseid mõjusid, nagu liikide elutegevuse häirimine või ajalooliste struktuuride terviklikkuse ohustamine. Probleemide põhjustajaks on tihtipeale ebapiisav planeerimine, arheoloogiliste uuringute puudumine või nõuetele mittevastav tegevus.</t>
  </si>
  <si>
    <t>loomade ja lindude elurütmi häirimine pesitsusperioodil. Kaitsealuste objektide ja alade seisundi muutumine või kahjustamine võib viia nende ainulaadse väärtuse pöördumatu kaotuseni. See võib mõjutada bioloogilist mitmekesisust, looduslike ökosüsteemide funktsiooni, aga ka kultuuripärandit ja ajaloolist identiteeti. Lisaks võivad tekkida juriidilised ja majanduslikud tagajärjed, sealhulgas trahvid, projektide peatamised ja negatiivne avalik arvamus.</t>
  </si>
  <si>
    <t>Vältida kahjustamist, järgides projektdokumentatsiooni. Ohutusplaan. Kohandatud töömeetodid - Rakendada spetsiaalseid ehitus- ja töömeetodeid, mis on kohandatud kaitsealuste objektide ja alade säilitamise nõuetega, vältimaks nende kahjustamist.
Koostöö kohalike ja riiklike ametitega - Tihedalt koostööd teha kohalike ja riiklike kaitseorganisatsioonidega, et tagada kõikide kehtivate seaduste ja regulatsioonide järgimine.</t>
  </si>
  <si>
    <t>Ladustamine</t>
  </si>
  <si>
    <t>Maa-ala kahjustamine materjali ladustamisel</t>
  </si>
  <si>
    <t>Materjali ladustamine selleks mitte ettenähtud kohtades. Materjali ladustamine ehitusplatsidel või muudel maa-aladel võib põhjustada maa-ala kahjustamist, sealhulgas pinnase tihenemist, vegetatsiooni kahjustumist ja vee äravoolu takistamist. See võib juhtuda, kui materjale ladustatakse ebasobivalt või liiga kauaks, põhjustades raskuse all pinnase tihenemist või kui ladustamisala ei ole korralikult ette valmistatud, et kaitsta aluspinna taimestikku ja struktuuri. Lisaks võib materjalide ladustamine ilma nõuetekohase ettevaatlikkuseta saastada pinnast, kui lekivad vedelikud või kahjulikud ained pääsevad pinnasesse.</t>
  </si>
  <si>
    <t>Keskkonnakahjustus.  Maa-ala kahjustamine võib viia ökosüsteemi talitluse häirumiseni, vähendada pinnase viljakust ja bioloogilist mitmekesisust ning põhjustada veekvaliteedi halvenemist. Lisaks võivad tekkida erosiooniprobleemid ja suurenenud üleujutuste risk, kui vee äravool ja pinnase loomulik imendumisvõime on takistatud. Samuti võib see mõjutada ehitusprojekti jätkusuutlikkust ja põhjustada konflikte kohalike kogukondade ja keskkonnakaitsjatega.</t>
  </si>
  <si>
    <t>Ladustada materjal selleks ettenähtud kohta või rajatakse laoplatsid. Tööde lõpetamisel tuleb ladustamiskohad koristada. Ohutusplaan. Eelnev planeerimine ja ala ettevalmistamine - Enne materjalide ladustamist tuleb hoolikalt planeerida ja ette valmistada ladustamisala, arvestades nii materjalide omadusi kui ka kaitsemeetmeid pinnase ja ümbruskonna kaitsmiseks.
Kaitsemeetmed - Rakendada kaitsemeetmeid, nagu geotekstiilid pinnase kaitsmiseks ja drenaažisüsteemid vee äravoolu tagamiseks, et minimeerida materjalide ladustamisest tulenevat mõju maa-alale.
Ajutised ladustamisalad - Kasutada ajutisi ladustamisalasid, mis on spetsiaalselt ette nähtud ehitusmaterjalide hoiustamiseks, vältimaks pikaajalist mõju pinnasele ja taimestikule.
Minimaalne ladustamisaeg - Piirata materjalide ladustamise aega maa-alal, et vältida pikaajalist mõju ja võimaldada kiiremat taastumist pärast materjalide eemaldamist.
Keskkonnasõbralike materjalide kasutamine - Eelistada keskkonnasõbralike ja taaskasutatavate materjalide kasutamist, et vähendada nende ladustamisest tulenevat potentsiaalset negatiivset mõju.
Järelevalve ja kontroll - Korraldada regulaarset järelevalvet ladustamisalade üle, et tagada nende nõuetekohane haldamine ja vajadusel kiirelt reageerida probleemidele või kahjustustele.</t>
  </si>
  <si>
    <t>Taimekoosluste muutmine</t>
  </si>
  <si>
    <t>Kõrvalekalded ehitusprojektist</t>
  </si>
  <si>
    <t>Taimekoosluste muutmisel võivad olla laiaulatuslikud ökoloogilised tagajärjed, sealhulgas bioloogilise mitmekesisuse vähenemine, ökosüsteemi talitluse häirumine ja elupaikade kadumine. See võib vähendada ökosüsteemi vastupanuvõimet ja kohanemisvõimet keskkonnamuutustega, samuti mõjutada kohalikke klimaatilisi tingimusi. Lisaks võivad taimekoosluste muutused põhjustada negatiivset mõju kohalikele kogukondadele, piirates juurdepääsu traditsioonilistele ressurssidele ja toidule ning mõjutades kultuuripärandit ja looduslikku ilu, mis on oluline turismi ja vaba aja veetmise jaoks.</t>
  </si>
  <si>
    <t>Järgida ehitusprojekti - mitte eemaldada rohkem kui ette on nähtud. Kasutada olemasoleva haljastuse puhul kaitsemeetmeid mehhaaniliste vigastuste eest. Võimalusel täiendavalt kõrghaljastada. Võimalusel materjal taaskasutada</t>
  </si>
  <si>
    <t>Raadamine</t>
  </si>
  <si>
    <t>Jäätmete tekitamine raadamisel</t>
  </si>
  <si>
    <t>Jäätmete ebakorrekte käsitlemine. Raadamisel tekkivad jäätmed, sealhulgas puude, põõsaste ja muu taimestiku jäänused, võivad saada oluliseks keskkonnaprobleemiks, kui neid ei käidelda korrektselt. Jäätmete ebakorrektne käsitlemine, näiteks nende kontrollimatu põletamine, metsa all maha jätmine või ebasobivatesse kohtadesse ladustamine, võib põhjustada mitmeid keskkonna- ja terviseprobleeme. See hõlmab õhusaaste teket, veekogude reostust, mulla saastumist ja bioloogilise mitmekesisuse vähenemist. Lisaks võib jäätmete ebakorrektne käsitlemine suurendada tuleohtu ja aidata kaasa kahjulike gaaside, nagu süsinikdioksiidi ja metaani, atmosfääri paiskamisele.</t>
  </si>
  <si>
    <t>Keskkonnakahjustus. Jäätmete ebakorrektne käsitlemine võib viia mulla viljakuse languseni, mõjutada negatiivselt veekogude kvaliteeti ja elustikku ning põhjustada õhusaaste suurenemist, mis omakorda mõjutab inimeste tervist ja heaolu. Samuti võib see põhjustada kohaliku elanikkonna ja keskkonnakaitsjate seas pahameelt ja konflikte, tuues kaasa negatiivseid tagajärgi projektidele või ettevõtetele, kes jäätmete ebakorrektse käsitlemise eest vastutavad.</t>
  </si>
  <si>
    <t>Koguda jäätmed kokku ja purustada hakkeks või väiksemad kogused viia hoiule ettevõtte vastavatele territooriumitele. Jäätmete sorteerimine ja taaskasutamine - Sorteerida raadamisel tekkivad jäätmed vastavalt nende tüübile ja võimalusele suunata need taaskasutusse või ringlusse, näiteks puidujäätmete töötlemine hakkpuiduks või bioenergiaks.
Kompostimine - Korraldada orgaaniliste jäätmete, nagu taimestiku jäänuste, kompostimine, et vähendada jäätmete hulka ja toota väärtuslikku komposti pinnase parandamiseks.
Jäätmete nõuetekohane ladustamine - Tagada, et kõik jäätmed ladustataks nõuetekohaselt ettenähtud kohtades, et vältida keskkonnareostust ja tuleohtu.
Keskkonnasõbralikud kõrvaldamismeetodid - Rakendada keskkonnasõbralikke jäätmete kõrvaldamise meetodeid, nagu biolagunevate jäätmete aerobne töötlemine, et vähendada keskkonnamõju.
Õigusaktide järgimine - Järgida kohalikke ja riiklikke õigusakte jäätmete käitlemise kohta, sealhulgas jäätmete registreerimine, transport ja kõrvaldamine vastavalt nõuetele.
Teadlikkuse tõstmine ja koolitus - Korraldada töötajatele ja asjaosalistele koolitusi jäätmete õige käitlemise, taaskasutamise ja kõrvaldamise teemadel, et tõsta teadlikkust ja tagada parimate praktikate järgimine.</t>
  </si>
  <si>
    <t>Jäätmete tekitamine lammutamisel</t>
  </si>
  <si>
    <t>Kõrvalekalded ehitusprojektist. Lammutustööde käigus tekivad jäätmed, sealhulgas betoon, tellis, puit, metall, plastik ja muud ehitusmaterjalid, samuti võimalikud ohtlikud ained nagu asbest, plii ja muud saasteained. Jäätmete ebapiisav sorteerimine, taaskasutamise puudumine ja ebakorrektne käitlemine võivad põhjustada keskkonnareostust, suurendada prügilatesse ladestatava jäätme hulka ja tekitada terviseriske nii lammutustööde teostajatele kui ka kohalikule elanikkonnale.</t>
  </si>
  <si>
    <t>Keskkonnakahjustus. Lammutamisest tekkinud jäätmete ebakorrektne käitlemine võib viia õhu-, mulla- ja veekeskkonna saastumiseni, eriti kui jäätmetes sisaldub ohtlikke aineid. See võib mõjutada inimeste tervist, põhjustades hingamisteede probleeme, nahareaktsioone ja muid tervisehäireid. Lisaks võib see põhjustada bioloogilise mitmekesisuse vähenemist ja negatiivselt mõjutada ökosüsteemide talitlust. Majanduslikult võib jäätmete ebakorrektne käitlemine suurendada lammutusprojektide kulusid seoses jäätmete käitlemise ja võimalike keskkonnatrahvidega.</t>
  </si>
  <si>
    <t>Järgida projekte ja kaevetööde juhendit; enne tööde algust kooskõlastada tööd olemasolevate trasside omanikega. Meetmed kirjeldada objekti ohutusplaanis vastavalt konkreetsele projektile. Ohutusplaan. Jäätmete eelnev hindamine ja sorteerimine - Enne lammutustöid hinnata tekkivate jäätmete liiki ja mahtu ning korraldada nende sorteerimine ohtlike ja mitteohtlike jäätmete järgi.
Taaskasutuse ja ringlussevõtu maksimeerimine - Suunata võimalikult suur osa lammutusjäätmetest taaskasutusse või ringlussevõttu, vähendamaks jäätmete ladestamist prügilatesse ja vähendamaks toormaterjalide nõudlust.
Ohtlike jäätmete ohutu käitlemine - Rakendada spetsiaalseid meetmeid ohtlike jäätmete, nagu asbesti ja raskemetallide, ohutuks kogumiseks, transportimiseks ja kõrvaldamiseks, järgides kohalikke ja rahvusvahelisi õigusakte.
Keskkonnasõbralikud lammutustehnikad - Kasutada lammutustöödel keskkonnasõbralikke tehnikaid ja meetodeid, mis vähendavad jäätmete teket ja minimeerivad keskkonnamõju.
Jäätmete käsitlemise kava - Koostada ja järgida detailset jäätmete käsitlemise kava, mis hõlmab jäätmete sorteerimist, kogumist, transporti, taaskasutust, ringlussevõttu ja kõrvaldamist.
Töötajate koolitus - Korraldada töötajatele koolitusi ohtlike materjalide käitlemise, jäätmete sorteerimise ja keskkonnakaitse meetmete kohta, et tagada ohutus ja keskkonnasõbralikud praktikad.</t>
  </si>
  <si>
    <t>Põlevkivi- ja naftabituumenemulsioonide kasutamine teekattes ja lekked bituumentoodete tankimisel - pinnase ja vee reostus</t>
  </si>
  <si>
    <t>Põlevkivi- ja naftabituumenemulsioonide kasutamine teekattematerjalidena ning bituumentoodete tankimisel tekkivad õli- ja kütuselekked kujutavad endast olulist ohtu keskkonnale. Need materjalid sisaldavad mitmesuguseid keemilisi ühendeid, mis on potentsiaalselt kahjulikud nii pinnasele kui ka veekogudele. Lekked võivad tekkida tootmis-, transportimis-, ladustamis- või kasutusprotsessides, sageli seetõttu, et ei järgita nõuetekohaseid ohutusstandardeid või -protokolle.</t>
  </si>
  <si>
    <t>Lekkinud õlid, kütused ja bituumenemulsioonid võivad põhjustada mulla ja veekogude saastumist, mis omakorda võib mõjutada nii maismaa- kui ka veeökosüsteeme. Mulla saastumine võib häirida taimede kasvu ja mikroorganismide tegevust, samal ajal kui veereostus ohustab vee-elustikku, vähendades bioloogilist mitmekesisust ja mõjutades negatiivselt vee kvaliteeti. Inimestele võib saastunud keskkond põhjustada terviseriske, sealhulgas nahaprobleeme, hingamisteede haigusi ja muid tõsisemaid terviseprobleeme saastunud vee või toidu tarbimise tulemusena.</t>
  </si>
  <si>
    <t>Ohutus- ja ennetusmeetmed - Rakendada rangeid ohutus- ja ennetusmeetmeid kogu bituumenemulsioonide ja muude naftapõhiste toodete käsitsemise ahelas, sealhulgas tootmisel, transportimisel, ladustamisel ja kasutamisel.
Tehniliste süsteemide moderniseerimine - Moderniseerida tehnilisi süsteeme, et minimeerida lekete riski, kasutades näiteks topeltseinaga mahuteid ja lekete tuvastamise süsteeme.
Koolitus ja teadlikkuse tõstmine - Korraldada regulaarseid koolitusi töötajatele bituumenemulsioonide ja muude naftapõhiste toodete ohutu käsitsemise, samuti võimalike keskkonnamõjude ja lekete ennetamise kohta.
Kiire reageerimine ja puhastus - Arendada välja ja rakendada kiire reageerimise plaanid õli- ja kütuselekkete korral, et minimeerida keskkonnamõjusid, sealhulgas reostuse leviku piiramine ja saastunud alade puhastamine.
Alternatiivsete materjalide uurimine ja kasutamine - Uurida ja soodustada keskkonnasõbralikemate alternatiivide kasutamist teekattematerjalidena, et vähendada naftapõhiste toodete kasutamisest tulenevaid riske.
Järelevalve ja seire - Rakendada tõhusat järelevalvet ja seiret nii kasutatavate materjalide kvaliteedi kui ka keskkonnamõjude osas, et tagada varajane avastamine ja sekkumine potentsiaalsetes reostusjuhtumites.
Koostöö keskkonnaorganisatsioonidega - Töötada välja partnerlused keskkonnaorganisatsioonidega, et parandada keskkonnakaitse praktikaid ja tõsta üldsuse teadlikkust naftapõhiste toodete kasutamise mõjudest.</t>
  </si>
  <si>
    <t>Liigne kütuste, õlide tarbimine, mille tõttu vähenevad loodusressursid</t>
  </si>
  <si>
    <t>Masinate töötamine seisu ajal. Ehitustegevuse käigus liigne kütuste ja õlide tarbimine põhjustab loodusressursside vähenemist. See probleem tekib sageli ehitusseadmete ja -masinate ebatõhusa kasutamise, vananenud tehnoloogia kasutamise või planeerimise puudulikkuse tõttu. Liigne fossiilkütuste kasutamine suurendab süsinikdioksiidi ja teiste kasvuhoonegaaside emissioone, mis aitab kaasa kliimamuutustele ja mõjutab negatiivselt planeedi ökoloogilist tasakaalu.</t>
  </si>
  <si>
    <t>Tekib reostus. Loodusressursside, eriti fossiilkütuste nagu nafta ja gaasi, liigne tarbimine viib nende ressursside ammendumiseni, mis võib tulevikus põhjustada energiakriise ja majanduslikke häireid. Samuti suureneb keskkonnamõju, sealhulgas õhusaaste, kasvuhoonegaaside kontsentratsiooni tõus atmosfääris ja kliimamuutuste kiirenemine, mis omakorda võib põhjustada äärmuslikke ilmastikunähtusi, elupaikade hävimist ja bioloogilise mitmekesisuse vähenemist.</t>
  </si>
  <si>
    <t>Vältida mehhanismide töötamist seisu ajal. Energiatõhususe suurendamine - Investeerida energiatõhusatesse tehnoloogiatesse ja masinatesse, mis vähendavad kütuste ja õlide tarbimist ehitustegevuse ajal.
Säästva ehituspraktika rakendamine - Rakendada säästva ehituse praktikaid, nagu materjalide taaskasutamine ja ringlussevõtt, samuti alternatiivsete, vähem saastavate energiaallikate kasutamine.
Koolitus ja teadlikkuse tõstmine - Korraldada töötajatele koolitusi energiatõhususe ja ressursisäästlikkuse teemadel, et tõsta teadlikkust ja parandada praktikaid ehitusplatsil.
Alternatiivsete energiaallikate kasutamine - Soosida taastuvate energiaallikate, nagu päikese- ja tuuleenergia, kasutamist ehitusplatsidel, kus see on võimalik ja praktiline.
Ehitusprotsesside optimeerimine - Optimeerida ehitusprotsesse, et vähendada masinate ja seadmete kasutusaega ning seeläbi kütusekulu.
Regulaarne hooldus ja seadmete kontroll - Tagada ehitusseadmete ja -masinate regulaarne hooldus ja seadistamine optimaalseks tööks, et vähendada tarbetut kütusekulu.</t>
  </si>
  <si>
    <t>Kultuuripärandi kahjustamine</t>
  </si>
  <si>
    <t>Puudulik teavitustöö ning projekti mitte järgimine. Kultuuripärandi kahjustamine hõlmab ajalooliste, arhitektuuriliste, arheoloogiliste ja kultuuriliselt oluliste objektide ning alade füüsilist kahjustamist, hävimist või nende väärtuse vähenemist. See võib juhtuda mitmel viisil, sealhulgas ehitus- ja arendustegevuse, loodusressursside liigse kasutamise, keskkonnasaaste, turismi ja vandalismi tagajärjel. Sageli on kultuuripärandi kahjustamine seotud ebapiisava planeerimise, regulatsioonide puudumise või nende mittetäitmise ning teadlikkuse puudumisega kultuuripärandi tähtsusest.</t>
  </si>
  <si>
    <t>Kultuuripärandi kahjustamine või hävimine toob kaasa asendamatu ajaloolise ja kultuurilise väärtuse kaotuse nii kohalikule kogukonnale kui ka inimkonnale tervikuna. See võib mõjutada kogukonna identiteeti, traditsioone ja sotsiaalset sidusust ning vähendada turismist saadavat tulu, mis võib olla oluline majanduslik ressurss paljudele piirkondadele. Lisaks võib kultuuripärandi kahjustamine takistada tulevastel põlvedel mõista ja hinnata oma ajalugu ja pärandit.</t>
  </si>
  <si>
    <t xml:space="preserve">tuleb ehitamisel, teede, kraavide ja trasside rajamisel või muude mulla- ja kaevetööde tegemisel tööd mistahes paigas peatada, kui avastatakse arheoloogiline kultuurkiht või maasse, veekogusse või selle põhjasetetesse mattunud ajaloolised ehituskonstruktsioonid. </t>
  </si>
  <si>
    <t>- Riski hindamisel kaaluda ohuteguriga seotud riski (ja võimalusi) allpool olevates kõikides aspektides (keskkonnamõju, ajagraafik, mainekahju, maksumus). Kui riskiga kaasneb mõju erinevates valdkondades (näiteks suure hulga reostuse sattumisel vette on nii keskkonnamõju kui maksumusega seotud risk hüvituse või taastamise näol, samuti mainekahju) tuleb riskihinnang anda kõige kõrgema kategooria järgi (näiteks kui mainekahju skoor oli " väga suur", kuid keskkonnamõju "suur", siis on koguriski suuruseks "väga suur"). 
- Riski maandamise meetmed peavad käsitlema kõiki hinnatud valdkondi, demonstreerides, et keskkonnamõjuga seotud riskid on maandatud ka siis, kui keskkkonnamõju valdkond ei olnud kõrgeima riskiskooriga. Soovi korral võib sellised juhud kirjutada lahti eraldi riskidena, käsitledes maandamismeetmedi eraldi.
- Maandada tuleb kõik riskid mille riskiskoor on "kõrge". 
- Kui riskiskoor on "keskmine", tuleb pakkuda mõistlikud meetmed riski maandamiseks või põhjendada, miks ei ole võimalik või otstarbekas riske maandada.</t>
  </si>
  <si>
    <t>RISK</t>
  </si>
  <si>
    <t>(1)
Väga madal</t>
  </si>
  <si>
    <t>(2)
Madal</t>
  </si>
  <si>
    <t>(3)
Keskmine</t>
  </si>
  <si>
    <t>(4)
Suur</t>
  </si>
  <si>
    <t>(5)
Väga suur</t>
  </si>
  <si>
    <t>0-10%</t>
  </si>
  <si>
    <t>10-33%</t>
  </si>
  <si>
    <t>33-66%</t>
  </si>
  <si>
    <t>66-90%</t>
  </si>
  <si>
    <t>90-100%</t>
  </si>
  <si>
    <t>Erakorraline sündmus. Teadaolevalt on mujal maailmas või valdkonnas ette tulnud.</t>
  </si>
  <si>
    <t>Avaldumise tõenäosus on madal. On valdkonnas mitmeid kordi esinenud, kuid mitte meie ettevõttes.</t>
  </si>
  <si>
    <t>Riski avaldumine ja mitteavaldumine on võrreldava tõenäosusega. On meie ettevõttes enam kui korra juhtunud.</t>
  </si>
  <si>
    <t>Riski avaldumine on tõenäoline. On meie ettevõttes mitmeid kordi juhtunud.</t>
  </si>
  <si>
    <t>Riski avaldumine on väga tõenäoline. Juhtub tihtipeale erinevatel ettevõtte objektidel.</t>
  </si>
  <si>
    <t>(1)
Väga väike</t>
  </si>
  <si>
    <t>(2)
Väike</t>
  </si>
  <si>
    <t>Maksumus</t>
  </si>
  <si>
    <t>Ebaoluline maksumuse suurenemine</t>
  </si>
  <si>
    <t>Maksumuse suurenemine vähem kui 10%</t>
  </si>
  <si>
    <t>Maksumuse suurenemine 10-20%</t>
  </si>
  <si>
    <t>Maksumuse suurenemine 20-40%</t>
  </si>
  <si>
    <t>Maksumuse suurenemine üle 40%</t>
  </si>
  <si>
    <t>Ajagraafik</t>
  </si>
  <si>
    <t xml:space="preserve">Ebaoluline hilinemine, kriitilise tähtsusega tegevuste ajagraafikule mõju ei ole. </t>
  </si>
  <si>
    <t>Oluline mõju/hilinemine, kuid kriitilise tähtsusega tegevuste ajagraafikule mõju ei ole. 
Tähtaja ületamine alla 5%.</t>
  </si>
  <si>
    <t>Väike mõju kriitilise tähtsuga tegevuste ajagraafikule. 
Tähtaja ületamine 5-10%.</t>
  </si>
  <si>
    <t xml:space="preserve">Oluline mõju /hilinemine kriitilise tähtsusega tegevuste ajagraafikus, kuid projekti kontekstis lahendatav. 
Tähtaja ületamine 10-20%. </t>
  </si>
  <si>
    <t>Oluline mõju /hilinemine kriitilise tähtsusega tegevuste ajagraafikus, lahendus puudub. 
Tähtaja ületamine üle 20%.</t>
  </si>
  <si>
    <t>Keskkonnamõju</t>
  </si>
  <si>
    <t>Lühiajaline ning piiratud keskkonnamõju, mis on võimalik olemasolevate vahenditega täielikult ja viivitamatult likvideerida.</t>
  </si>
  <si>
    <t xml:space="preserve">Vähene mõju piiratud alal, mis on võimalik lühikese aja jooksul likvideerida.
Keskkonnahäiring KeÜSi tähenduses, mis ei ületa arvulist normi või mis on arvulise normiga reguleerimata. </t>
  </si>
  <si>
    <t>Oluline keskkonnahäiring KeÜSi ja/või keskkonnakahju KeVSi tähenduses, mis on võimalik lühikese aja jooksul likvideerida või heastada.</t>
  </si>
  <si>
    <t>Oluline keskkonnahäiring KeÜSi ja/või keskkonnakahju KeVSi tähenduses, mis nõuab pikaajalist heastamismeetmete rakendamist.</t>
  </si>
  <si>
    <t xml:space="preserve">Oluline ja lalaulatuslik keskkonnakahju, millel on püsiv või pikaajaline edasine mõju laiemale keskkonnale. </t>
  </si>
  <si>
    <t>Mainekahju</t>
  </si>
  <si>
    <t>• Ei kajastu meedias.
• Vajalik ettevõtte sisene analüüs.
• Soovituslikud parandusettepanekud.
• Alusetud kaebused.</t>
  </si>
  <si>
    <t xml:space="preserve">• Vähene, madala profiiliga meediakajastus.
• Ettevõttesisene analüüs on vajalik eskalatsiooni vältimiseks.
• Kohaliku poliitikatasandi teema.
• Huvirühmadega seotud kirjavahetus. </t>
  </si>
  <si>
    <t>• Negatiivne meediakajastus.
• Organisatsiooniülene analüüs vajalik. 
• Päringud ametiasutustelt.
• Regionaalse tähtsusega poliitiline probleem.</t>
  </si>
  <si>
    <t>• Korduv negatiivne meediakajastus.
• Välise mõjuka osapoole kõrgendatud tähelepanu.
• Oluline poliitiline probleem.</t>
  </si>
  <si>
    <t>• Üleriigiline korduv negatiivne meediakajastus.
• Järelevalvemenetlus või erakorraline audit riigiasutuse poolt.
• Olulised poliitilised tagajärjed.</t>
  </si>
  <si>
    <t>Maatriks</t>
  </si>
  <si>
    <t>(Tõenäosus x Mõju)</t>
  </si>
  <si>
    <t>(5) Väga suur</t>
  </si>
  <si>
    <t>(4) Suur</t>
  </si>
  <si>
    <t>(3) Keskmine</t>
  </si>
  <si>
    <t>(2) Madal</t>
  </si>
  <si>
    <t>(1) Väga madal</t>
  </si>
  <si>
    <t>VÕIMALUS</t>
  </si>
  <si>
    <t>Kaal</t>
  </si>
  <si>
    <t>Ebaoluline maksumuse vähenemine</t>
  </si>
  <si>
    <t>Maksumuse vähenemine alla 10%</t>
  </si>
  <si>
    <t>Maksumuse vähenemine 10-20%</t>
  </si>
  <si>
    <t>Maksumuse vähenemine 20-40%</t>
  </si>
  <si>
    <t>Maksumuse vähenemine üle 40%</t>
  </si>
  <si>
    <t>Väike ajavõit, kriitilise tähtsusega tegevuste ajagraafikule mõju ei ole</t>
  </si>
  <si>
    <t>Oluline mõju/ajavõit, kuid kriitilise tähtsusega tegevuste ajagraafikule mõju ei ole.</t>
  </si>
  <si>
    <t>Väike mõju kriitilise tähtsuga tegevuste ajagraafikule.</t>
  </si>
  <si>
    <t>Oluline mõju /ajavõit kriitilise tähtsusega tegevuste ajagraafikus.</t>
  </si>
  <si>
    <t>Oluline mõju /ajavõit kriitilise tähtsusega tegevuste ajagraafikus, millega kaasneb projektile otsene rahaline või lepinguline kasu.</t>
  </si>
  <si>
    <t>Keskkonnamõju ulatuse muutus on väike.</t>
  </si>
  <si>
    <t>Arvestatav hinnanguline positiivne keskkonnamõju, kvalitatiivselt hinnatav.</t>
  </si>
  <si>
    <t>Mõõdetav positiivne keskkonnamõju, näiteks süsinikujalajälje vähenemine.
Oluline hinnanguline keskkonnamõju vähemine.</t>
  </si>
  <si>
    <t>Oluline mõõdetav positiivne keskkonnamõju, näiteks süsinikujalajälje vähenemine.</t>
  </si>
  <si>
    <t>Oluline mõõdetav positiivne keskkonnamõju, näiteks süsinikujalajälje vähenemine, millega kaasneb laiem mõju projekti keskkonnatulemustele või näiteks riskide vähenemine teistes keskkonnaga seotud valdkondades.</t>
  </si>
  <si>
    <t>Maine</t>
  </si>
  <si>
    <t>Väike kuvandi paranemine - nt kohalikul tasandil.</t>
  </si>
  <si>
    <t>Suurenenud positiivne avalik tähelepanu kohalikul tasandil, positiivne kohaliku tasandi poliitiline mõju, kohaliku tasandi positiivne tagajärg sidusgruppide või tarnijatega suhetes.</t>
  </si>
  <si>
    <t>Suurenenud positiivne avalik tähelepanu regionaalsel tasandil, positiivne üleüldine poliitiline mõju, üleüldine positiivne tagajärg sidusgruppide või tarnijatega suhetes.</t>
  </si>
  <si>
    <t>Kestev postiivine mõju meediakajastusele või väline tunnustus/auhind või sarnane sektoris oluline äramärkimine.</t>
  </si>
  <si>
    <t>Märkimisväärne reputatsiooni paranemine ühiskonnas, poliitilisel tasandil ning sidusgruppidega koostöös.</t>
  </si>
  <si>
    <t>Suur</t>
  </si>
  <si>
    <t>Väga suur</t>
  </si>
  <si>
    <t>Modelling</t>
  </si>
  <si>
    <t>Arvestatav</t>
  </si>
  <si>
    <t>Kõrge</t>
  </si>
  <si>
    <t>Oluline</t>
  </si>
  <si>
    <t>Risk või võimalus</t>
  </si>
  <si>
    <t>Insener-tehniline</t>
  </si>
  <si>
    <t>Äriline</t>
  </si>
  <si>
    <t>Juhtimine</t>
  </si>
  <si>
    <t>Suletud</t>
  </si>
  <si>
    <t>Tööohutus</t>
  </si>
  <si>
    <t>Programm/Ajagraafik</t>
  </si>
  <si>
    <t>Kvaliteet</t>
  </si>
  <si>
    <t>Veerg</t>
  </si>
  <si>
    <t>Selgitus</t>
  </si>
  <si>
    <t>Riski number. Võib kasutada kombinatsioon projekti või  lõiku tähistavast lühendist ja järjekorranumbrist (nt Ülemiste ÜLE-001)</t>
  </si>
  <si>
    <t>Valida, kas aktiivne või suletud. Aktiivsed riskid on väljaselgitatud ning analüüsitud riskid, mis on endiselt päevakorras. Suletud riskid on need, mis ei saa enam toimuda - nendega seonduv tegevus võib olla lõppenud või maandamise meetmete tulemusena on risk välistatud (näiteks muudeti töömeetodit). Suletud riskid jätta registrisse alles.</t>
  </si>
  <si>
    <t>Viitab projekti/lepingu tegevusele või faasile. Näiteks juurdepääsu rajamine, mullatööd, vaiamine jms. Etappide või tegevuste kaupa ohutegurite väljaselgitamine aitab riske süsteemselt kaardistada.</t>
  </si>
  <si>
    <t>Ohutegur on asjaolu, millega kaasneb risk või võimalus. Oht on miski, mis võib põhjustada negatiivse tagajärje või kahju. See eristub riskist, vt seletust all. Ohutegurit võib tõlgendada kui riski allikat. Valikuvariante ei ole tabelis antud, vaid ohutegurid tuleb väljaselgitada projekti ja tegevuse kontekstis. Näidetena on toodud võimalikke ohutegureid, kuid see nimekiri ei ole ammendav.</t>
  </si>
  <si>
    <t>Risk/Võimalus</t>
  </si>
  <si>
    <t>Valida, kas tegemist on riski või võimalusega. Risk on võimalikkus, et ohuteguriga kaasneb negatiivse tagajärjega/mõjuga sündmus ning selle sündmuse tagajärje suurus. Riski hindamisel analüüsitakse sündmuse tõenäosust ning selle mõju ulatust. Võimalus on potentsiaalselt positiivne mõju, mida võib pakkuda projekti riskianalüüsis väljaselgitatud ohutegur või muu asjaolu.</t>
  </si>
  <si>
    <t>Valida variantide hulgast peamine riski mõjuvaldkond. Kui tabelit kasutatakse vaid keskkonnariskide väljaselgitamiseks, valida alati Keskkond.</t>
  </si>
  <si>
    <t>Kirjeldada konkreetne risk või võimalus. Riski täpsem kirjeldus võimaldab kujundada tõhusamad riski maandamise meetmed. Näidetes on toodud mõned näited, kuidas erinevaid riske saaks kirjeldada.</t>
  </si>
  <si>
    <t>Põhjus või probleem</t>
  </si>
  <si>
    <t>Kuidas ja miks see võib juhtuda? Mis on riski põhjus, päästik või probleem.</t>
  </si>
  <si>
    <t>Potentsiaalne tagajärg</t>
  </si>
  <si>
    <t>Mis on tagajärg projektile, ümbritsevale keskkonnale jne.</t>
  </si>
  <si>
    <t>Olemasolev mõju</t>
  </si>
  <si>
    <t>Valida nimekirjast. Väärtuste tähendused on kirjeldatud Hindamise tabelis.</t>
  </si>
  <si>
    <t>Olemasolev toimumise tõenäosus</t>
  </si>
  <si>
    <t>Olemasolev riskitase</t>
  </si>
  <si>
    <t>Arvutatakse automaatselt.</t>
  </si>
  <si>
    <t>Kuidas saab riski maandada, millised konkreetsed tegevused või sammud riski vähendavad.</t>
  </si>
  <si>
    <t>Maandamise järgne mõju</t>
  </si>
  <si>
    <t>Valida nimekirjast. Väärtuste tähendused on kirjeldatud Hindamise tabelis. Mõju saab maandamise järel väheneda ainult siis, kui meetmete hulgas on mõju vähendavad meetmed.</t>
  </si>
  <si>
    <t>Maandamise järgne toimumise tõenäosus</t>
  </si>
  <si>
    <t>Valida nimekirjast. Väärtuste tähendused on kirjeldatud Hindamise tabelis. Toimumise tõenäosus saab maandamise järel väheneda ainult siis, kui meetmete hulgas on toimumise tõenäosust vähendavad meetmed.</t>
  </si>
  <si>
    <t>Jääkriski tase</t>
  </si>
  <si>
    <t>Riski omanik</t>
  </si>
  <si>
    <t>Kelle ülesanne on konkreetse riski haldamine ning seotud meetmete rakendamine.</t>
  </si>
  <si>
    <t>Meetmete rakendamise kuupäev, tähtaeg, kui asjakohane.</t>
  </si>
  <si>
    <t>Kui asjakohane</t>
  </si>
  <si>
    <t>Keskkonnariskiga seotud ohutegurid</t>
  </si>
  <si>
    <t>Näiteid kaasnevatest riskidest ja võimalustest</t>
  </si>
  <si>
    <t>Kuidas see võib juhtuda, mis on probleem</t>
  </si>
  <si>
    <t>Tagajärg</t>
  </si>
  <si>
    <t>Meetmed</t>
  </si>
  <si>
    <t>Masinate tankimine</t>
  </si>
  <si>
    <t>Kütuse sattumine pinnasesse või põhjavette</t>
  </si>
  <si>
    <t>Leke tankimise käigus tulenevalt kasutatavast tehnikast või protseduurist (täpsusta oma analüüsis, mis täpselt)
Põhjavesi on kaitsmata.</t>
  </si>
  <si>
    <t>Pinnase või põhjavee reostus</t>
  </si>
  <si>
    <t xml:space="preserve">Näiteks protseduur või tehnoloogia, mis vähendab lekke võimalust. Protseduur, mis takistab lekke levikut. </t>
  </si>
  <si>
    <t>Betoonivalu veekogu kohal või vahetus läheduses</t>
  </si>
  <si>
    <t>Betooni sattumine pinnavette</t>
  </si>
  <si>
    <t>Lekked tankimise käigus tulenevalt kasutatavast tehnikast või protseduurist (täpsusta oma analüüsis, mis konkreetsel juhul, konkreetse meetodi puhul seda riski põhjustab).</t>
  </si>
  <si>
    <t>Pinnavee reostus, elustiku hukkumine</t>
  </si>
  <si>
    <t>Betooniga seotud masinate pesemine</t>
  </si>
  <si>
    <t>Pesuvee sattumine pinna- või põhjavette</t>
  </si>
  <si>
    <t>Kui pestakse ilma meetmeid kasutamata. Pesuvesi muudab ümbritsevate vete ph taset.
Põhjavesi on kaitsmata.</t>
  </si>
  <si>
    <t xml:space="preserve">Pinna- või põhjavee reostus, elustiku hukkumine. </t>
  </si>
  <si>
    <t>Kindlad alad ettenähtud. Pesuvee kogumine ning töötlemine vastavalt.</t>
  </si>
  <si>
    <t>Kaitstavate elupaikade või liikide kahjustamine.</t>
  </si>
  <si>
    <t xml:space="preserve">Raadamisalad ei ole märgistatud, raadamist läbiviiva personali arusaam objektist ning kaitstavate taimede, elupaikade asukohast. </t>
  </si>
  <si>
    <t>Elupaik või populatsioon hävib või on kahjustatud.</t>
  </si>
  <si>
    <t>Märgistamine, koolitus, protseduurid raadamise eelduste kontrollimiseks.</t>
  </si>
  <si>
    <t>Ohtlike ainete ladustamine</t>
  </si>
  <si>
    <t>Ohtlike ainete käsitlemine</t>
  </si>
  <si>
    <t>Jäätmekäitlus objektil - vedelad ained, hoiustamine</t>
  </si>
  <si>
    <t>Sattumine pinnasesse või põhjavette</t>
  </si>
  <si>
    <t>Jäätmekäitlus objektil - tahked ained, hoiustamine</t>
  </si>
  <si>
    <t>Äralendamine, sattumine pinnavette</t>
  </si>
  <si>
    <t>Ohtlikud jäätmed</t>
  </si>
  <si>
    <t>Lisaks leketele ka hoiustamine eraldi</t>
  </si>
  <si>
    <t>Materjalikasutus</t>
  </si>
  <si>
    <t>Võimalused seoses jäätmematerjalide või kohalike materjalidega</t>
  </si>
  <si>
    <t>Ressursikasutus</t>
  </si>
  <si>
    <t>Võimalused seoses ressurssikulu vähendamisega</t>
  </si>
  <si>
    <t>Vastavalt vajadusele</t>
  </si>
  <si>
    <r>
      <t xml:space="preserve">Võimalik tagajärg
</t>
    </r>
    <r>
      <rPr>
        <b/>
        <sz val="8"/>
        <color theme="1"/>
        <rFont val="Calibri"/>
        <family val="2"/>
        <scheme val="minor"/>
      </rPr>
      <t>(Kuidas võib mõjutada loodust, ettevõtet, projekti)</t>
    </r>
  </si>
  <si>
    <t xml:space="preserve">RAIL BALTICA HARJUMAA PÕHITRASSI RAUDTEETARISTU III ETAPI EHITUSTÖÖD LÕIGUL KANGRU-SAKU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</si>
</sst>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b/>
      <sz val="12"/>
      <color indexed="8"/>
      <name val="Arial"/>
      <family val="2"/>
    </font>
    <font>
      <b/>
      <sz val="10"/>
      <color indexed="9"/>
      <name val="Arial"/>
      <family val="2"/>
    </font>
    <font>
      <sz val="9"/>
      <color theme="1"/>
      <name val="Calibri"/>
      <family val="2"/>
      <scheme val="minor"/>
    </font>
    <font>
      <sz val="9"/>
      <name val="Arial"/>
      <family val="2"/>
    </font>
    <font>
      <b/>
      <sz val="8"/>
      <color indexed="9"/>
      <name val="Arial"/>
      <family val="2"/>
    </font>
    <font>
      <b/>
      <sz val="12"/>
      <name val="Arial"/>
      <family val="2"/>
    </font>
    <font>
      <b/>
      <sz val="11"/>
      <color theme="1"/>
      <name val="Arial"/>
      <family val="2"/>
    </font>
    <font>
      <b/>
      <sz val="8"/>
      <name val="Arial"/>
      <family val="2"/>
    </font>
    <font>
      <sz val="12"/>
      <color indexed="9"/>
      <name val="Arial"/>
      <family val="2"/>
    </font>
    <font>
      <sz val="10"/>
      <color indexed="9"/>
      <name val="Arial"/>
      <family val="2"/>
    </font>
    <font>
      <b/>
      <sz val="10"/>
      <name val="Arial"/>
      <family val="2"/>
    </font>
    <font>
      <sz val="10"/>
      <color theme="1"/>
      <name val="Calibri"/>
      <family val="2"/>
      <scheme val="minor"/>
    </font>
    <font>
      <i/>
      <sz val="11"/>
      <color theme="1"/>
      <name val="Calibri"/>
      <family val="2"/>
      <scheme val="minor"/>
    </font>
    <font>
      <b/>
      <i/>
      <sz val="11"/>
      <color theme="1"/>
      <name val="Calibri"/>
      <family val="2"/>
      <scheme val="minor"/>
    </font>
    <font>
      <sz val="10"/>
      <name val="Calibri"/>
      <family val="2"/>
      <scheme val="minor"/>
    </font>
    <font>
      <b/>
      <sz val="16"/>
      <color theme="1"/>
      <name val="Calibri"/>
      <family val="2"/>
      <scheme val="minor"/>
    </font>
    <font>
      <b/>
      <sz val="10"/>
      <color theme="0"/>
      <name val="Arial"/>
      <family val="2"/>
    </font>
    <font>
      <b/>
      <sz val="11"/>
      <color theme="0"/>
      <name val="Calibri"/>
      <family val="2"/>
      <scheme val="minor"/>
    </font>
    <font>
      <sz val="12"/>
      <color rgb="FF000000"/>
      <name val="Aptos Narrow"/>
      <family val="2"/>
    </font>
    <font>
      <b/>
      <sz val="20"/>
      <color theme="1"/>
      <name val="Calibri"/>
      <family val="2"/>
      <scheme val="minor"/>
    </font>
    <font>
      <b/>
      <sz val="10"/>
      <color theme="1"/>
      <name val="Calibri"/>
      <family val="2"/>
      <scheme val="minor"/>
    </font>
    <font>
      <b/>
      <sz val="8"/>
      <color theme="1"/>
      <name val="Calibri"/>
      <family val="2"/>
      <scheme val="minor"/>
    </font>
    <font>
      <b/>
      <sz val="9"/>
      <color theme="1"/>
      <name val="Calibri"/>
      <family val="2"/>
      <scheme val="minor"/>
    </font>
  </fonts>
  <fills count="20">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indexed="18"/>
        <bgColor indexed="64"/>
      </patternFill>
    </fill>
    <fill>
      <patternFill patternType="solid">
        <fgColor indexed="48"/>
        <bgColor indexed="64"/>
      </patternFill>
    </fill>
    <fill>
      <patternFill patternType="solid">
        <fgColor rgb="FFFFC000"/>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0000"/>
        <bgColor indexed="64"/>
      </patternFill>
    </fill>
    <fill>
      <patternFill patternType="solid">
        <fgColor rgb="FF00B050"/>
        <bgColor indexed="64"/>
      </patternFill>
    </fill>
    <fill>
      <patternFill patternType="solid">
        <fgColor theme="4" tint="0.79998168889431442"/>
        <bgColor indexed="64"/>
      </patternFill>
    </fill>
    <fill>
      <patternFill patternType="solid">
        <fgColor theme="0" tint="-0.34998626667073579"/>
        <bgColor indexed="64"/>
      </patternFill>
    </fill>
  </fills>
  <borders count="51">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medium">
        <color auto="1"/>
      </left>
      <right style="thin">
        <color theme="0"/>
      </right>
      <top style="medium">
        <color auto="1"/>
      </top>
      <bottom style="thin">
        <color theme="0"/>
      </bottom>
      <diagonal/>
    </border>
    <border>
      <left style="thin">
        <color theme="0"/>
      </left>
      <right style="thin">
        <color theme="0"/>
      </right>
      <top style="medium">
        <color auto="1"/>
      </top>
      <bottom style="thin">
        <color theme="0"/>
      </bottom>
      <diagonal/>
    </border>
    <border>
      <left style="thin">
        <color theme="0"/>
      </left>
      <right style="thin">
        <color theme="0"/>
      </right>
      <top style="medium">
        <color auto="1"/>
      </top>
      <bottom/>
      <diagonal/>
    </border>
    <border>
      <left style="thin">
        <color theme="0"/>
      </left>
      <right/>
      <top style="medium">
        <color auto="1"/>
      </top>
      <bottom style="thin">
        <color theme="0"/>
      </bottom>
      <diagonal/>
    </border>
    <border>
      <left/>
      <right/>
      <top style="medium">
        <color auto="1"/>
      </top>
      <bottom style="thin">
        <color theme="0"/>
      </bottom>
      <diagonal/>
    </border>
    <border>
      <left/>
      <right style="thin">
        <color theme="0"/>
      </right>
      <top style="medium">
        <color auto="1"/>
      </top>
      <bottom style="thin">
        <color theme="0"/>
      </bottom>
      <diagonal/>
    </border>
    <border>
      <left style="thin">
        <color theme="0"/>
      </left>
      <right style="medium">
        <color auto="1"/>
      </right>
      <top style="medium">
        <color auto="1"/>
      </top>
      <bottom style="thin">
        <color theme="0"/>
      </bottom>
      <diagonal/>
    </border>
    <border>
      <left style="medium">
        <color auto="1"/>
      </left>
      <right style="thin">
        <color theme="0"/>
      </right>
      <top style="thin">
        <color theme="0"/>
      </top>
      <bottom style="thin">
        <color theme="0"/>
      </bottom>
      <diagonal/>
    </border>
    <border>
      <left style="thin">
        <color theme="0"/>
      </left>
      <right style="medium">
        <color auto="1"/>
      </right>
      <top style="thin">
        <color theme="0"/>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auto="1"/>
      </left>
      <right/>
      <top style="thin">
        <color auto="1"/>
      </top>
      <bottom/>
      <diagonal/>
    </border>
    <border>
      <left style="medium">
        <color auto="1"/>
      </left>
      <right/>
      <top/>
      <bottom style="thin">
        <color indexed="64"/>
      </bottom>
      <diagonal/>
    </border>
    <border>
      <left/>
      <right/>
      <top/>
      <bottom style="thin">
        <color indexed="64"/>
      </bottom>
      <diagonal/>
    </border>
    <border>
      <left style="medium">
        <color indexed="64"/>
      </left>
      <right style="medium">
        <color indexed="64"/>
      </right>
      <top style="thin">
        <color indexed="64"/>
      </top>
      <bottom/>
      <diagonal/>
    </border>
    <border>
      <left style="medium">
        <color auto="1"/>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auto="1"/>
      </right>
      <top style="thin">
        <color theme="0"/>
      </top>
      <bottom/>
      <diagonal/>
    </border>
    <border>
      <left style="thin">
        <color theme="0" tint="-0.14996795556505021"/>
      </left>
      <right style="thin">
        <color theme="0" tint="-0.14996795556505021"/>
      </right>
      <top/>
      <bottom style="thin">
        <color theme="0" tint="-0.14996795556505021"/>
      </bottom>
      <diagonal/>
    </border>
    <border>
      <left style="medium">
        <color auto="1"/>
      </left>
      <right style="thin">
        <color theme="0" tint="-0.1499679555650502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diagonal/>
    </border>
  </borders>
  <cellStyleXfs count="4">
    <xf numFmtId="0" fontId="0" fillId="0" borderId="0"/>
    <xf numFmtId="0" fontId="2" fillId="0" borderId="0"/>
    <xf numFmtId="0" fontId="2" fillId="0" borderId="0"/>
    <xf numFmtId="0" fontId="2" fillId="0" borderId="0"/>
  </cellStyleXfs>
  <cellXfs count="127">
    <xf numFmtId="0" fontId="0" fillId="0" borderId="0" xfId="0"/>
    <xf numFmtId="0" fontId="1" fillId="0" borderId="0" xfId="0" applyFont="1"/>
    <xf numFmtId="0" fontId="3" fillId="5" borderId="1" xfId="0" applyFont="1" applyFill="1" applyBorder="1" applyAlignment="1">
      <alignment horizontal="left" vertical="center"/>
    </xf>
    <xf numFmtId="0" fontId="0" fillId="5" borderId="2" xfId="0" applyFill="1" applyBorder="1"/>
    <xf numFmtId="0" fontId="4" fillId="6" borderId="17" xfId="0" applyFont="1" applyFill="1" applyBorder="1" applyAlignment="1">
      <alignment horizontal="center" vertical="center" wrapText="1"/>
    </xf>
    <xf numFmtId="0" fontId="0" fillId="5" borderId="4" xfId="0" applyFill="1" applyBorder="1"/>
    <xf numFmtId="0" fontId="5" fillId="5" borderId="5" xfId="0" applyFont="1" applyFill="1" applyBorder="1" applyAlignment="1">
      <alignment horizontal="right" vertical="center"/>
    </xf>
    <xf numFmtId="0" fontId="0" fillId="5" borderId="6" xfId="0" applyFill="1" applyBorder="1"/>
    <xf numFmtId="0" fontId="4" fillId="6" borderId="11" xfId="0" applyFont="1" applyFill="1" applyBorder="1" applyAlignment="1">
      <alignment horizontal="center" vertical="center" wrapText="1"/>
    </xf>
    <xf numFmtId="0" fontId="3" fillId="5" borderId="1" xfId="0" applyFont="1" applyFill="1" applyBorder="1" applyAlignment="1">
      <alignment vertical="center"/>
    </xf>
    <xf numFmtId="0" fontId="3" fillId="5" borderId="3" xfId="0" applyFont="1" applyFill="1" applyBorder="1" applyAlignment="1">
      <alignment vertical="center" wrapText="1"/>
    </xf>
    <xf numFmtId="0" fontId="4" fillId="6" borderId="9"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8" fillId="0" borderId="1" xfId="0" applyFont="1" applyBorder="1" applyAlignment="1">
      <alignment horizontal="left" vertical="center"/>
    </xf>
    <xf numFmtId="0" fontId="8" fillId="0" borderId="2" xfId="0" applyFont="1" applyBorder="1" applyAlignment="1">
      <alignment horizontal="center" vertical="center"/>
    </xf>
    <xf numFmtId="0" fontId="0" fillId="0" borderId="2" xfId="0" applyBorder="1"/>
    <xf numFmtId="0" fontId="9" fillId="0" borderId="21" xfId="0" applyFont="1" applyBorder="1" applyAlignment="1">
      <alignment horizontal="centerContinuous"/>
    </xf>
    <xf numFmtId="0" fontId="9" fillId="0" borderId="22" xfId="0" applyFont="1" applyBorder="1" applyAlignment="1">
      <alignment horizontal="centerContinuous"/>
    </xf>
    <xf numFmtId="0" fontId="10" fillId="0" borderId="4" xfId="0" applyFont="1" applyBorder="1" applyAlignment="1">
      <alignment horizontal="left" vertical="center"/>
    </xf>
    <xf numFmtId="0" fontId="8" fillId="0" borderId="0" xfId="0" applyFont="1" applyAlignment="1">
      <alignment horizontal="center" vertical="center"/>
    </xf>
    <xf numFmtId="0" fontId="11" fillId="5" borderId="2" xfId="0" applyFont="1" applyFill="1" applyBorder="1" applyAlignment="1">
      <alignment vertical="center"/>
    </xf>
    <xf numFmtId="0" fontId="12" fillId="5" borderId="4" xfId="0" applyFont="1" applyFill="1" applyBorder="1"/>
    <xf numFmtId="0" fontId="12" fillId="7" borderId="18" xfId="0" applyFont="1" applyFill="1" applyBorder="1" applyAlignment="1">
      <alignment horizontal="center" vertical="center"/>
    </xf>
    <xf numFmtId="0" fontId="12" fillId="7" borderId="23" xfId="0" applyFont="1" applyFill="1" applyBorder="1" applyAlignment="1">
      <alignment horizontal="center"/>
    </xf>
    <xf numFmtId="0" fontId="13" fillId="5" borderId="4" xfId="0" applyFont="1" applyFill="1" applyBorder="1" applyAlignment="1">
      <alignment horizontal="center" vertical="center" textRotation="90"/>
    </xf>
    <xf numFmtId="0" fontId="4" fillId="6" borderId="24"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13" fillId="5" borderId="6" xfId="0" applyFont="1" applyFill="1" applyBorder="1" applyAlignment="1">
      <alignment horizontal="center" vertical="center" textRotation="90"/>
    </xf>
    <xf numFmtId="0" fontId="4" fillId="6" borderId="26" xfId="0" applyFont="1" applyFill="1" applyBorder="1" applyAlignment="1">
      <alignment horizontal="center" vertical="center" wrapText="1"/>
    </xf>
    <xf numFmtId="0" fontId="13" fillId="8" borderId="17" xfId="0" applyFont="1" applyFill="1" applyBorder="1" applyAlignment="1">
      <alignment horizontal="center" vertical="center"/>
    </xf>
    <xf numFmtId="0" fontId="13" fillId="8" borderId="20" xfId="0" applyFont="1" applyFill="1" applyBorder="1" applyAlignment="1">
      <alignment horizontal="center" vertical="center"/>
    </xf>
    <xf numFmtId="0" fontId="15" fillId="0" borderId="0" xfId="0" applyFont="1"/>
    <xf numFmtId="0" fontId="16" fillId="0" borderId="0" xfId="0" applyFont="1"/>
    <xf numFmtId="0" fontId="0" fillId="0" borderId="0" xfId="0" applyAlignment="1">
      <alignment horizontal="center"/>
    </xf>
    <xf numFmtId="0" fontId="0" fillId="4" borderId="16" xfId="0" applyFill="1" applyBorder="1" applyAlignment="1">
      <alignment horizontal="center"/>
    </xf>
    <xf numFmtId="14" fontId="0" fillId="10" borderId="19" xfId="0" applyNumberFormat="1" applyFill="1" applyBorder="1" applyAlignment="1">
      <alignment horizontal="left"/>
    </xf>
    <xf numFmtId="0" fontId="1" fillId="3" borderId="7" xfId="0" applyFont="1" applyFill="1" applyBorder="1"/>
    <xf numFmtId="0" fontId="1" fillId="3" borderId="10" xfId="0" applyFont="1" applyFill="1" applyBorder="1"/>
    <xf numFmtId="0" fontId="1" fillId="3" borderId="12" xfId="0" applyFont="1" applyFill="1" applyBorder="1"/>
    <xf numFmtId="0" fontId="0" fillId="0" borderId="0" xfId="0" applyAlignment="1">
      <alignment horizontal="left"/>
    </xf>
    <xf numFmtId="0" fontId="0" fillId="0" borderId="3" xfId="0" applyBorder="1"/>
    <xf numFmtId="0" fontId="4" fillId="6" borderId="42"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20" xfId="0" applyFont="1" applyFill="1" applyBorder="1" applyAlignment="1">
      <alignment horizontal="center" vertical="center" wrapText="1"/>
    </xf>
    <xf numFmtId="9" fontId="6" fillId="5" borderId="20" xfId="0" applyNumberFormat="1"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40" xfId="0" applyFont="1" applyFill="1" applyBorder="1" applyAlignment="1">
      <alignment horizontal="center" vertical="center" wrapText="1"/>
    </xf>
    <xf numFmtId="0" fontId="18" fillId="11" borderId="0" xfId="0" applyFont="1" applyFill="1"/>
    <xf numFmtId="0" fontId="18" fillId="13" borderId="0" xfId="0" applyFont="1" applyFill="1"/>
    <xf numFmtId="0" fontId="6" fillId="3" borderId="20" xfId="3" applyFont="1" applyFill="1" applyBorder="1" applyAlignment="1">
      <alignment horizontal="center" vertical="center" wrapText="1"/>
    </xf>
    <xf numFmtId="0" fontId="19" fillId="12" borderId="17" xfId="0" applyFont="1" applyFill="1" applyBorder="1" applyAlignment="1">
      <alignment horizontal="center" vertical="center"/>
    </xf>
    <xf numFmtId="0" fontId="19" fillId="12" borderId="20" xfId="0" applyFont="1" applyFill="1" applyBorder="1" applyAlignment="1">
      <alignment horizontal="center" vertical="center"/>
    </xf>
    <xf numFmtId="0" fontId="13" fillId="14" borderId="17" xfId="0" applyFont="1" applyFill="1" applyBorder="1" applyAlignment="1">
      <alignment horizontal="center" vertical="center"/>
    </xf>
    <xf numFmtId="0" fontId="13" fillId="14" borderId="20" xfId="0" applyFont="1" applyFill="1" applyBorder="1" applyAlignment="1">
      <alignment horizontal="center" vertical="center"/>
    </xf>
    <xf numFmtId="0" fontId="17" fillId="0" borderId="46" xfId="0" applyFont="1" applyBorder="1"/>
    <xf numFmtId="0" fontId="17" fillId="3" borderId="47" xfId="0" applyFont="1" applyFill="1" applyBorder="1" applyAlignment="1">
      <alignment vertical="top" wrapText="1"/>
    </xf>
    <xf numFmtId="0" fontId="17" fillId="3" borderId="38" xfId="0" applyFont="1" applyFill="1" applyBorder="1" applyAlignment="1">
      <alignment horizontal="left" vertical="top" wrapText="1"/>
    </xf>
    <xf numFmtId="0" fontId="17" fillId="3" borderId="38" xfId="0" applyFont="1" applyFill="1" applyBorder="1" applyAlignment="1">
      <alignment vertical="top" wrapText="1"/>
    </xf>
    <xf numFmtId="0" fontId="17" fillId="3" borderId="38" xfId="0" applyFont="1" applyFill="1" applyBorder="1" applyAlignment="1">
      <alignment horizontal="center" vertical="top" wrapText="1"/>
    </xf>
    <xf numFmtId="15" fontId="17" fillId="3" borderId="38" xfId="0" applyNumberFormat="1" applyFont="1" applyFill="1" applyBorder="1" applyAlignment="1">
      <alignment horizontal="center" vertical="top" wrapText="1"/>
    </xf>
    <xf numFmtId="0" fontId="17" fillId="0" borderId="38" xfId="0" applyFont="1" applyBorder="1"/>
    <xf numFmtId="0" fontId="17" fillId="3" borderId="48" xfId="0" applyFont="1" applyFill="1" applyBorder="1" applyAlignment="1">
      <alignment vertical="top" wrapText="1"/>
    </xf>
    <xf numFmtId="0" fontId="17" fillId="3" borderId="49" xfId="0" applyFont="1" applyFill="1" applyBorder="1" applyAlignment="1">
      <alignment horizontal="left" vertical="top" wrapText="1"/>
    </xf>
    <xf numFmtId="0" fontId="17" fillId="3" borderId="49" xfId="0" applyFont="1" applyFill="1" applyBorder="1" applyAlignment="1">
      <alignment vertical="top" wrapText="1"/>
    </xf>
    <xf numFmtId="0" fontId="17" fillId="3" borderId="49" xfId="0" applyFont="1" applyFill="1" applyBorder="1" applyAlignment="1">
      <alignment horizontal="center" vertical="top" wrapText="1"/>
    </xf>
    <xf numFmtId="15" fontId="17" fillId="3" borderId="49" xfId="0" applyNumberFormat="1" applyFont="1" applyFill="1" applyBorder="1" applyAlignment="1">
      <alignment horizontal="center" vertical="top" wrapText="1"/>
    </xf>
    <xf numFmtId="0" fontId="17" fillId="0" borderId="50" xfId="0" applyFont="1" applyBorder="1"/>
    <xf numFmtId="0" fontId="0" fillId="15" borderId="0" xfId="0" applyFill="1"/>
    <xf numFmtId="0" fontId="6" fillId="0" borderId="0" xfId="0" applyFont="1" applyAlignment="1">
      <alignment vertical="center" wrapText="1"/>
    </xf>
    <xf numFmtId="0" fontId="1" fillId="9" borderId="0" xfId="0" applyFont="1" applyFill="1"/>
    <xf numFmtId="0" fontId="0" fillId="9" borderId="0" xfId="0" applyFill="1"/>
    <xf numFmtId="0" fontId="20" fillId="2" borderId="0" xfId="0" applyFont="1" applyFill="1"/>
    <xf numFmtId="0" fontId="0" fillId="0" borderId="0" xfId="0" applyAlignment="1">
      <alignment wrapText="1"/>
    </xf>
    <xf numFmtId="0" fontId="0" fillId="4" borderId="3" xfId="0" applyFill="1" applyBorder="1" applyAlignment="1">
      <alignment horizontal="center"/>
    </xf>
    <xf numFmtId="0" fontId="1" fillId="3" borderId="41" xfId="0" applyFont="1" applyFill="1" applyBorder="1"/>
    <xf numFmtId="0" fontId="0" fillId="5" borderId="0" xfId="0" applyFill="1"/>
    <xf numFmtId="0" fontId="5" fillId="5" borderId="0" xfId="0" applyFont="1" applyFill="1" applyAlignment="1">
      <alignment horizontal="right" vertical="center"/>
    </xf>
    <xf numFmtId="0" fontId="4" fillId="6" borderId="0" xfId="0" applyFont="1" applyFill="1" applyAlignment="1">
      <alignment horizontal="center" vertical="center" wrapText="1"/>
    </xf>
    <xf numFmtId="0" fontId="8" fillId="0" borderId="0" xfId="0" applyFont="1" applyAlignment="1">
      <alignment vertical="center"/>
    </xf>
    <xf numFmtId="0" fontId="5" fillId="5" borderId="5" xfId="0" applyFont="1" applyFill="1" applyBorder="1" applyAlignment="1">
      <alignment horizontal="center" vertical="center"/>
    </xf>
    <xf numFmtId="0" fontId="4" fillId="6" borderId="39" xfId="0" applyFont="1" applyFill="1" applyBorder="1" applyAlignment="1">
      <alignment horizontal="center" vertical="center" wrapText="1"/>
    </xf>
    <xf numFmtId="0" fontId="6" fillId="0" borderId="20" xfId="0" applyFont="1" applyBorder="1" applyAlignment="1">
      <alignment horizontal="center" vertical="center" wrapText="1"/>
    </xf>
    <xf numFmtId="0" fontId="13" fillId="18" borderId="20" xfId="0" applyFont="1" applyFill="1" applyBorder="1" applyAlignment="1">
      <alignment horizontal="center" vertical="center"/>
    </xf>
    <xf numFmtId="0" fontId="13" fillId="16" borderId="17" xfId="0" applyFont="1" applyFill="1" applyBorder="1" applyAlignment="1">
      <alignment horizontal="center" vertical="center"/>
    </xf>
    <xf numFmtId="0" fontId="13" fillId="16" borderId="20" xfId="0" applyFont="1" applyFill="1" applyBorder="1" applyAlignment="1">
      <alignment horizontal="center" vertical="center"/>
    </xf>
    <xf numFmtId="0" fontId="13" fillId="17" borderId="20" xfId="0" applyFont="1" applyFill="1" applyBorder="1" applyAlignment="1">
      <alignment horizontal="center" vertical="center"/>
    </xf>
    <xf numFmtId="14" fontId="0" fillId="4" borderId="16" xfId="0" applyNumberFormat="1" applyFill="1" applyBorder="1" applyAlignment="1">
      <alignment horizontal="center"/>
    </xf>
    <xf numFmtId="14" fontId="21" fillId="3" borderId="20" xfId="0" applyNumberFormat="1" applyFont="1" applyFill="1" applyBorder="1" applyAlignment="1">
      <alignment horizontal="center" vertical="center"/>
    </xf>
    <xf numFmtId="0" fontId="0" fillId="0" borderId="0" xfId="0" quotePrefix="1" applyAlignment="1">
      <alignment horizontal="left" vertical="center" wrapText="1"/>
    </xf>
    <xf numFmtId="0" fontId="0" fillId="0" borderId="0" xfId="0" applyAlignment="1">
      <alignment horizontal="left" vertical="center" wrapText="1"/>
    </xf>
    <xf numFmtId="0" fontId="15" fillId="0" borderId="0" xfId="0" applyFont="1" applyAlignment="1">
      <alignment horizontal="left"/>
    </xf>
    <xf numFmtId="0" fontId="23" fillId="19" borderId="29" xfId="0" applyFont="1" applyFill="1" applyBorder="1" applyAlignment="1">
      <alignment horizontal="center" vertical="center"/>
    </xf>
    <xf numFmtId="0" fontId="23" fillId="19" borderId="30" xfId="0" applyFont="1" applyFill="1" applyBorder="1" applyAlignment="1">
      <alignment horizontal="left" vertical="center"/>
    </xf>
    <xf numFmtId="0" fontId="23" fillId="19" borderId="30" xfId="0" applyFont="1" applyFill="1" applyBorder="1" applyAlignment="1">
      <alignment horizontal="center" vertical="center" wrapText="1"/>
    </xf>
    <xf numFmtId="0" fontId="23" fillId="19" borderId="31" xfId="0" applyFont="1" applyFill="1" applyBorder="1" applyAlignment="1">
      <alignment horizontal="center" vertical="center" wrapText="1"/>
    </xf>
    <xf numFmtId="0" fontId="23" fillId="19" borderId="30" xfId="0" applyFont="1" applyFill="1" applyBorder="1" applyAlignment="1">
      <alignment horizontal="center" vertical="center"/>
    </xf>
    <xf numFmtId="0" fontId="25" fillId="19" borderId="32" xfId="0" applyFont="1" applyFill="1" applyBorder="1" applyAlignment="1">
      <alignment horizontal="center"/>
    </xf>
    <xf numFmtId="0" fontId="25" fillId="19" borderId="33" xfId="0" applyFont="1" applyFill="1" applyBorder="1" applyAlignment="1">
      <alignment horizontal="center"/>
    </xf>
    <xf numFmtId="0" fontId="25" fillId="19" borderId="34" xfId="0" applyFont="1" applyFill="1" applyBorder="1" applyAlignment="1">
      <alignment horizontal="center"/>
    </xf>
    <xf numFmtId="0" fontId="23" fillId="19" borderId="31" xfId="0" applyFont="1" applyFill="1" applyBorder="1" applyAlignment="1">
      <alignment horizontal="center" vertical="center"/>
    </xf>
    <xf numFmtId="0" fontId="23" fillId="19" borderId="35" xfId="0" applyFont="1" applyFill="1" applyBorder="1" applyAlignment="1">
      <alignment horizontal="center" vertical="center"/>
    </xf>
    <xf numFmtId="0" fontId="23" fillId="19" borderId="36" xfId="0" applyFont="1" applyFill="1" applyBorder="1" applyAlignment="1">
      <alignment horizontal="center" vertical="center"/>
    </xf>
    <xf numFmtId="0" fontId="14" fillId="19" borderId="28" xfId="0" applyFont="1" applyFill="1" applyBorder="1" applyAlignment="1">
      <alignment horizontal="left" vertical="center"/>
    </xf>
    <xf numFmtId="0" fontId="14" fillId="19" borderId="28" xfId="0" applyFont="1" applyFill="1" applyBorder="1" applyAlignment="1">
      <alignment horizontal="center" vertical="center" wrapText="1"/>
    </xf>
    <xf numFmtId="0" fontId="23" fillId="19" borderId="27" xfId="0" applyFont="1" applyFill="1" applyBorder="1" applyAlignment="1">
      <alignment horizontal="center" vertical="center" wrapText="1"/>
    </xf>
    <xf numFmtId="0" fontId="14" fillId="19" borderId="28" xfId="0" applyFont="1" applyFill="1" applyBorder="1" applyAlignment="1">
      <alignment horizontal="center" vertical="center"/>
    </xf>
    <xf numFmtId="0" fontId="23" fillId="19" borderId="28" xfId="0" applyFont="1" applyFill="1" applyBorder="1" applyAlignment="1">
      <alignment horizontal="center"/>
    </xf>
    <xf numFmtId="0" fontId="23" fillId="19" borderId="27" xfId="0" applyFont="1" applyFill="1" applyBorder="1" applyAlignment="1">
      <alignment horizontal="center" vertical="center"/>
    </xf>
    <xf numFmtId="0" fontId="14" fillId="19" borderId="37" xfId="0" applyFont="1" applyFill="1" applyBorder="1" applyAlignment="1">
      <alignment horizontal="center" vertical="center"/>
    </xf>
    <xf numFmtId="0" fontId="23" fillId="19" borderId="43" xfId="0" applyFont="1" applyFill="1" applyBorder="1" applyAlignment="1">
      <alignment horizontal="center" vertical="center"/>
    </xf>
    <xf numFmtId="0" fontId="23" fillId="19" borderId="44" xfId="0" applyFont="1" applyFill="1" applyBorder="1" applyAlignment="1">
      <alignment horizontal="left" vertical="center"/>
    </xf>
    <xf numFmtId="0" fontId="14" fillId="19" borderId="44" xfId="0" applyFont="1" applyFill="1" applyBorder="1" applyAlignment="1">
      <alignment horizontal="center" vertical="center"/>
    </xf>
    <xf numFmtId="0" fontId="23" fillId="19" borderId="44" xfId="0" applyFont="1" applyFill="1" applyBorder="1" applyAlignment="1">
      <alignment horizontal="center"/>
    </xf>
    <xf numFmtId="0" fontId="14" fillId="19" borderId="45" xfId="0" applyFont="1" applyFill="1" applyBorder="1" applyAlignment="1">
      <alignment horizontal="center" vertical="center"/>
    </xf>
    <xf numFmtId="0" fontId="22" fillId="19" borderId="0" xfId="0" applyFont="1" applyFill="1" applyAlignment="1">
      <alignment horizontal="center" vertical="center"/>
    </xf>
    <xf numFmtId="0" fontId="1" fillId="3" borderId="13" xfId="0" applyFont="1" applyFill="1" applyBorder="1" applyAlignment="1"/>
    <xf numFmtId="0" fontId="1" fillId="3" borderId="14" xfId="0" applyFont="1" applyFill="1" applyBorder="1" applyAlignment="1"/>
    <xf numFmtId="0" fontId="1" fillId="3" borderId="15" xfId="0" applyFont="1" applyFill="1" applyBorder="1" applyAlignment="1"/>
    <xf numFmtId="0" fontId="1" fillId="3" borderId="11" xfId="0" applyFont="1" applyFill="1" applyBorder="1" applyAlignment="1">
      <alignment horizontal="right"/>
    </xf>
    <xf numFmtId="0" fontId="1" fillId="3" borderId="12" xfId="0" applyFont="1" applyFill="1" applyBorder="1" applyAlignment="1">
      <alignment horizontal="right"/>
    </xf>
    <xf numFmtId="0" fontId="1" fillId="3" borderId="7" xfId="0" applyFont="1" applyFill="1" applyBorder="1" applyAlignment="1">
      <alignment horizontal="right"/>
    </xf>
    <xf numFmtId="0" fontId="1" fillId="3" borderId="8" xfId="0" applyFont="1" applyFill="1" applyBorder="1" applyAlignment="1">
      <alignment horizontal="right"/>
    </xf>
    <xf numFmtId="0" fontId="1" fillId="3" borderId="9" xfId="0" applyFont="1" applyFill="1" applyBorder="1" applyAlignment="1">
      <alignment horizontal="right"/>
    </xf>
    <xf numFmtId="0" fontId="1" fillId="3" borderId="10" xfId="0" applyFont="1" applyFill="1" applyBorder="1" applyAlignment="1">
      <alignment horizontal="right"/>
    </xf>
    <xf numFmtId="0" fontId="0" fillId="3" borderId="8" xfId="0" applyFill="1" applyBorder="1"/>
    <xf numFmtId="0" fontId="0" fillId="3" borderId="10" xfId="0" applyFill="1" applyBorder="1"/>
    <xf numFmtId="0" fontId="0" fillId="3" borderId="12" xfId="0" applyFill="1" applyBorder="1"/>
  </cellXfs>
  <cellStyles count="4">
    <cellStyle name="Normal" xfId="0" builtinId="0"/>
    <cellStyle name="Normal 2" xfId="2" xr:uid="{00000000-0005-0000-0000-000002000000}"/>
    <cellStyle name="Normal 2 10" xfId="1" xr:uid="{00000000-0005-0000-0000-000003000000}"/>
    <cellStyle name="Normal 8" xfId="3" xr:uid="{00000000-0005-0000-0000-000004000000}"/>
  </cellStyles>
  <dxfs count="24">
    <dxf>
      <font>
        <color theme="0" tint="-0.24994659260841701"/>
      </font>
    </dxf>
    <dxf>
      <font>
        <color theme="0" tint="-0.24994659260841701"/>
      </font>
    </dxf>
    <dxf>
      <font>
        <color theme="0"/>
      </font>
      <fill>
        <patternFill>
          <bgColor rgb="FF0070C0"/>
        </patternFill>
      </fill>
    </dxf>
    <dxf>
      <fill>
        <patternFill>
          <bgColor theme="8" tint="0.59996337778862885"/>
        </patternFill>
      </fill>
    </dxf>
    <dxf>
      <fill>
        <patternFill>
          <bgColor rgb="FFFF0000"/>
        </patternFill>
      </fill>
    </dxf>
    <dxf>
      <fill>
        <patternFill>
          <bgColor rgb="FF92D050"/>
        </patternFill>
      </fill>
    </dxf>
    <dxf>
      <fill>
        <patternFill>
          <bgColor rgb="FFFFC000"/>
        </patternFill>
      </fill>
    </dxf>
    <dxf>
      <fill>
        <patternFill>
          <bgColor theme="4" tint="0.79998168889431442"/>
        </patternFill>
      </fill>
    </dxf>
    <dxf>
      <fill>
        <patternFill>
          <bgColor rgb="FF00B050"/>
        </patternFill>
      </fill>
    </dxf>
    <dxf>
      <fill>
        <patternFill>
          <bgColor rgb="FFFFC000"/>
        </patternFill>
      </fill>
    </dxf>
    <dxf>
      <fill>
        <patternFill>
          <bgColor rgb="FFFF0000"/>
        </patternFill>
      </fill>
    </dxf>
    <dxf>
      <font>
        <color theme="0"/>
      </font>
      <fill>
        <patternFill>
          <bgColor rgb="FF0070C0"/>
        </patternFill>
      </fill>
    </dxf>
    <dxf>
      <fill>
        <patternFill>
          <bgColor theme="8" tint="0.59996337778862885"/>
        </patternFill>
      </fill>
    </dxf>
    <dxf>
      <fill>
        <patternFill>
          <bgColor rgb="FFFF0000"/>
        </patternFill>
      </fill>
    </dxf>
    <dxf>
      <fill>
        <patternFill>
          <bgColor rgb="FF92D050"/>
        </patternFill>
      </fill>
    </dxf>
    <dxf>
      <fill>
        <patternFill>
          <bgColor rgb="FFFFC000"/>
        </patternFill>
      </fill>
    </dxf>
    <dxf>
      <fill>
        <patternFill>
          <bgColor theme="4" tint="0.79998168889431442"/>
        </patternFill>
      </fill>
    </dxf>
    <dxf>
      <fill>
        <patternFill>
          <bgColor rgb="FFFFC000"/>
        </patternFill>
      </fill>
    </dxf>
    <dxf>
      <fill>
        <patternFill>
          <bgColor rgb="FFFF0000"/>
        </patternFill>
      </fill>
    </dxf>
    <dxf>
      <fill>
        <patternFill>
          <bgColor rgb="FF00B050"/>
        </patternFill>
      </fill>
    </dxf>
    <dxf>
      <font>
        <strike val="0"/>
      </font>
      <fill>
        <patternFill>
          <bgColor rgb="FFFFC000"/>
        </patternFill>
      </fill>
    </dxf>
    <dxf>
      <font>
        <color theme="0" tint="-0.24994659260841701"/>
      </font>
    </dxf>
    <dxf>
      <font>
        <color theme="0" tint="-0.24994659260841701"/>
      </font>
    </dxf>
    <dxf>
      <font>
        <color rgb="FF9C0006"/>
      </font>
      <fill>
        <patternFill>
          <bgColor rgb="FFFFC7CE"/>
        </patternFill>
      </fill>
    </dxf>
  </dxfs>
  <tableStyles count="0" defaultTableStyle="TableStyleMedium2" defaultPivotStyle="PivotStyleLight16"/>
  <colors>
    <mruColors>
      <color rgb="FFEFD7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21524</xdr:colOff>
      <xdr:row>0</xdr:row>
      <xdr:rowOff>77106</xdr:rowOff>
    </xdr:from>
    <xdr:to>
      <xdr:col>24</xdr:col>
      <xdr:colOff>92413</xdr:colOff>
      <xdr:row>0</xdr:row>
      <xdr:rowOff>779495</xdr:rowOff>
    </xdr:to>
    <xdr:grpSp>
      <xdr:nvGrpSpPr>
        <xdr:cNvPr id="2" name="Group 110">
          <a:extLst>
            <a:ext uri="{FF2B5EF4-FFF2-40B4-BE49-F238E27FC236}">
              <a16:creationId xmlns:a16="http://schemas.microsoft.com/office/drawing/2014/main" id="{00000000-0008-0000-0000-000002000000}"/>
            </a:ext>
          </a:extLst>
        </xdr:cNvPr>
        <xdr:cNvGrpSpPr>
          <a:grpSpLocks/>
        </xdr:cNvGrpSpPr>
      </xdr:nvGrpSpPr>
      <xdr:grpSpPr bwMode="auto">
        <a:xfrm>
          <a:off x="21524" y="77106"/>
          <a:ext cx="22503906" cy="702389"/>
          <a:chOff x="0" y="4"/>
          <a:chExt cx="1402" cy="78"/>
        </a:xfrm>
      </xdr:grpSpPr>
      <xdr:sp macro="" textlink="">
        <xdr:nvSpPr>
          <xdr:cNvPr id="5" name="Rectangle 22">
            <a:extLst>
              <a:ext uri="{FF2B5EF4-FFF2-40B4-BE49-F238E27FC236}">
                <a16:creationId xmlns:a16="http://schemas.microsoft.com/office/drawing/2014/main" id="{00000000-0008-0000-0000-000005000000}"/>
              </a:ext>
            </a:extLst>
          </xdr:cNvPr>
          <xdr:cNvSpPr>
            <a:spLocks noChangeArrowheads="1"/>
          </xdr:cNvSpPr>
        </xdr:nvSpPr>
        <xdr:spPr bwMode="auto">
          <a:xfrm>
            <a:off x="1402" y="26"/>
            <a:ext cx="0" cy="19"/>
          </a:xfrm>
          <a:prstGeom prst="rect">
            <a:avLst/>
          </a:prstGeom>
          <a:noFill/>
          <a:ln w="9525">
            <a:noFill/>
            <a:miter lim="800000"/>
            <a:headEnd/>
            <a:tailEnd/>
          </a:ln>
        </xdr:spPr>
        <xdr:txBody>
          <a:bodyPr vertOverflow="clip" wrap="square" lIns="0" tIns="0" rIns="0" bIns="0" anchor="t" upright="1"/>
          <a:lstStyle/>
          <a:p>
            <a:pPr algn="l" rtl="0">
              <a:defRPr sz="1000"/>
            </a:pPr>
            <a:r>
              <a:rPr lang="en-AU" sz="1000" b="0" i="0" u="none" strike="noStrike" baseline="0">
                <a:solidFill>
                  <a:srgbClr val="000000"/>
                </a:solidFill>
                <a:latin typeface="Arial"/>
                <a:cs typeface="Arial"/>
              </a:rPr>
              <a:t> </a:t>
            </a:r>
          </a:p>
        </xdr:txBody>
      </xdr:sp>
      <xdr:sp macro="" textlink="">
        <xdr:nvSpPr>
          <xdr:cNvPr id="6" name="Rectangle 23">
            <a:extLst>
              <a:ext uri="{FF2B5EF4-FFF2-40B4-BE49-F238E27FC236}">
                <a16:creationId xmlns:a16="http://schemas.microsoft.com/office/drawing/2014/main" id="{00000000-0008-0000-0000-000006000000}"/>
              </a:ext>
            </a:extLst>
          </xdr:cNvPr>
          <xdr:cNvSpPr>
            <a:spLocks noChangeArrowheads="1"/>
          </xdr:cNvSpPr>
        </xdr:nvSpPr>
        <xdr:spPr bwMode="auto">
          <a:xfrm>
            <a:off x="1402" y="39"/>
            <a:ext cx="0" cy="16"/>
          </a:xfrm>
          <a:prstGeom prst="rect">
            <a:avLst/>
          </a:prstGeom>
          <a:noFill/>
          <a:ln w="9525">
            <a:noFill/>
            <a:miter lim="800000"/>
            <a:headEnd/>
            <a:tailEnd/>
          </a:ln>
        </xdr:spPr>
        <xdr:txBody>
          <a:bodyPr vertOverflow="clip" wrap="square" lIns="0" tIns="0" rIns="0" bIns="0" anchor="t" upright="1"/>
          <a:lstStyle/>
          <a:p>
            <a:pPr algn="l" rtl="0">
              <a:defRPr sz="1000"/>
            </a:pPr>
            <a:r>
              <a:rPr lang="en-AU" sz="1000" b="0" i="0" u="none" strike="noStrike" baseline="0">
                <a:solidFill>
                  <a:srgbClr val="000000"/>
                </a:solidFill>
                <a:latin typeface="Arial"/>
                <a:cs typeface="Arial"/>
              </a:rPr>
              <a:t> </a:t>
            </a:r>
          </a:p>
        </xdr:txBody>
      </xdr:sp>
      <xdr:sp macro="" textlink="">
        <xdr:nvSpPr>
          <xdr:cNvPr id="7" name="Rectangle 25">
            <a:extLst>
              <a:ext uri="{FF2B5EF4-FFF2-40B4-BE49-F238E27FC236}">
                <a16:creationId xmlns:a16="http://schemas.microsoft.com/office/drawing/2014/main" id="{00000000-0008-0000-0000-000007000000}"/>
              </a:ext>
            </a:extLst>
          </xdr:cNvPr>
          <xdr:cNvSpPr>
            <a:spLocks noChangeArrowheads="1"/>
          </xdr:cNvSpPr>
        </xdr:nvSpPr>
        <xdr:spPr bwMode="auto">
          <a:xfrm>
            <a:off x="749"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8" name="Rectangle 26">
            <a:extLst>
              <a:ext uri="{FF2B5EF4-FFF2-40B4-BE49-F238E27FC236}">
                <a16:creationId xmlns:a16="http://schemas.microsoft.com/office/drawing/2014/main" id="{00000000-0008-0000-0000-000008000000}"/>
              </a:ext>
            </a:extLst>
          </xdr:cNvPr>
          <xdr:cNvSpPr>
            <a:spLocks noChangeArrowheads="1"/>
          </xdr:cNvSpPr>
        </xdr:nvSpPr>
        <xdr:spPr bwMode="auto">
          <a:xfrm>
            <a:off x="910" y="33"/>
            <a:ext cx="0" cy="18"/>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Bold"/>
                <a:cs typeface="Arial Bold"/>
              </a:rPr>
              <a:t> </a:t>
            </a:r>
          </a:p>
        </xdr:txBody>
      </xdr:sp>
      <xdr:sp macro="" textlink="">
        <xdr:nvSpPr>
          <xdr:cNvPr id="9" name="Rectangle 27">
            <a:extLst>
              <a:ext uri="{FF2B5EF4-FFF2-40B4-BE49-F238E27FC236}">
                <a16:creationId xmlns:a16="http://schemas.microsoft.com/office/drawing/2014/main" id="{00000000-0008-0000-0000-000009000000}"/>
              </a:ext>
            </a:extLst>
          </xdr:cNvPr>
          <xdr:cNvSpPr>
            <a:spLocks noChangeArrowheads="1"/>
          </xdr:cNvSpPr>
        </xdr:nvSpPr>
        <xdr:spPr bwMode="auto">
          <a:xfrm>
            <a:off x="217"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10" name="Rectangle 28">
            <a:extLst>
              <a:ext uri="{FF2B5EF4-FFF2-40B4-BE49-F238E27FC236}">
                <a16:creationId xmlns:a16="http://schemas.microsoft.com/office/drawing/2014/main" id="{00000000-0008-0000-0000-00000A000000}"/>
              </a:ext>
            </a:extLst>
          </xdr:cNvPr>
          <xdr:cNvSpPr>
            <a:spLocks noChangeArrowheads="1"/>
          </xdr:cNvSpPr>
        </xdr:nvSpPr>
        <xdr:spPr bwMode="auto">
          <a:xfrm>
            <a:off x="175" y="21"/>
            <a:ext cx="0" cy="20"/>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Bold"/>
                <a:cs typeface="Arial Bold"/>
              </a:rPr>
              <a:t> </a:t>
            </a:r>
          </a:p>
        </xdr:txBody>
      </xdr:sp>
      <xdr:sp macro="" textlink="">
        <xdr:nvSpPr>
          <xdr:cNvPr id="11" name="Rectangle 29">
            <a:extLst>
              <a:ext uri="{FF2B5EF4-FFF2-40B4-BE49-F238E27FC236}">
                <a16:creationId xmlns:a16="http://schemas.microsoft.com/office/drawing/2014/main" id="{00000000-0008-0000-0000-00000B000000}"/>
              </a:ext>
            </a:extLst>
          </xdr:cNvPr>
          <xdr:cNvSpPr>
            <a:spLocks noChangeArrowheads="1"/>
          </xdr:cNvSpPr>
        </xdr:nvSpPr>
        <xdr:spPr bwMode="auto">
          <a:xfrm>
            <a:off x="176" y="34"/>
            <a:ext cx="0" cy="18"/>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Bold"/>
                <a:cs typeface="Arial Bold"/>
              </a:rPr>
              <a:t> </a:t>
            </a:r>
          </a:p>
        </xdr:txBody>
      </xdr:sp>
      <xdr:sp macro="" textlink="">
        <xdr:nvSpPr>
          <xdr:cNvPr id="12" name="Rectangle 30">
            <a:extLst>
              <a:ext uri="{FF2B5EF4-FFF2-40B4-BE49-F238E27FC236}">
                <a16:creationId xmlns:a16="http://schemas.microsoft.com/office/drawing/2014/main" id="{00000000-0008-0000-0000-00000C000000}"/>
              </a:ext>
            </a:extLst>
          </xdr:cNvPr>
          <xdr:cNvSpPr>
            <a:spLocks noChangeArrowheads="1"/>
          </xdr:cNvSpPr>
        </xdr:nvSpPr>
        <xdr:spPr bwMode="auto">
          <a:xfrm>
            <a:off x="217" y="21"/>
            <a:ext cx="0" cy="20"/>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Bold"/>
                <a:cs typeface="Arial Bold"/>
              </a:rPr>
              <a:t> </a:t>
            </a:r>
          </a:p>
        </xdr:txBody>
      </xdr:sp>
      <xdr:sp macro="" textlink="">
        <xdr:nvSpPr>
          <xdr:cNvPr id="20" name="Rectangle 38">
            <a:extLst>
              <a:ext uri="{FF2B5EF4-FFF2-40B4-BE49-F238E27FC236}">
                <a16:creationId xmlns:a16="http://schemas.microsoft.com/office/drawing/2014/main" id="{00000000-0008-0000-0000-000014000000}"/>
              </a:ext>
            </a:extLst>
          </xdr:cNvPr>
          <xdr:cNvSpPr>
            <a:spLocks noChangeArrowheads="1"/>
          </xdr:cNvSpPr>
        </xdr:nvSpPr>
        <xdr:spPr bwMode="auto">
          <a:xfrm>
            <a:off x="1"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21" name="Rectangle 39">
            <a:extLst>
              <a:ext uri="{FF2B5EF4-FFF2-40B4-BE49-F238E27FC236}">
                <a16:creationId xmlns:a16="http://schemas.microsoft.com/office/drawing/2014/main" id="{00000000-0008-0000-0000-000015000000}"/>
              </a:ext>
            </a:extLst>
          </xdr:cNvPr>
          <xdr:cNvSpPr>
            <a:spLocks noChangeArrowheads="1"/>
          </xdr:cNvSpPr>
        </xdr:nvSpPr>
        <xdr:spPr bwMode="auto">
          <a:xfrm>
            <a:off x="1"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22" name="Rectangle 40">
            <a:extLst>
              <a:ext uri="{FF2B5EF4-FFF2-40B4-BE49-F238E27FC236}">
                <a16:creationId xmlns:a16="http://schemas.microsoft.com/office/drawing/2014/main" id="{00000000-0008-0000-0000-000016000000}"/>
              </a:ext>
            </a:extLst>
          </xdr:cNvPr>
          <xdr:cNvSpPr>
            <a:spLocks noChangeArrowheads="1"/>
          </xdr:cNvSpPr>
        </xdr:nvSpPr>
        <xdr:spPr bwMode="auto">
          <a:xfrm>
            <a:off x="1"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24" name="Rectangle 42">
            <a:extLst>
              <a:ext uri="{FF2B5EF4-FFF2-40B4-BE49-F238E27FC236}">
                <a16:creationId xmlns:a16="http://schemas.microsoft.com/office/drawing/2014/main" id="{00000000-0008-0000-0000-000018000000}"/>
              </a:ext>
            </a:extLst>
          </xdr:cNvPr>
          <xdr:cNvSpPr>
            <a:spLocks noChangeArrowheads="1"/>
          </xdr:cNvSpPr>
        </xdr:nvSpPr>
        <xdr:spPr bwMode="auto">
          <a:xfrm>
            <a:off x="1" y="21"/>
            <a:ext cx="0" cy="20"/>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Bold"/>
                <a:cs typeface="Arial Bold"/>
              </a:rPr>
              <a:t> </a:t>
            </a:r>
          </a:p>
        </xdr:txBody>
      </xdr:sp>
      <xdr:sp macro="" textlink="">
        <xdr:nvSpPr>
          <xdr:cNvPr id="25" name="Rectangle 43">
            <a:extLst>
              <a:ext uri="{FF2B5EF4-FFF2-40B4-BE49-F238E27FC236}">
                <a16:creationId xmlns:a16="http://schemas.microsoft.com/office/drawing/2014/main" id="{00000000-0008-0000-0000-000019000000}"/>
              </a:ext>
            </a:extLst>
          </xdr:cNvPr>
          <xdr:cNvSpPr>
            <a:spLocks noChangeArrowheads="1"/>
          </xdr:cNvSpPr>
        </xdr:nvSpPr>
        <xdr:spPr bwMode="auto">
          <a:xfrm>
            <a:off x="1" y="21"/>
            <a:ext cx="0" cy="20"/>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Bold"/>
                <a:cs typeface="Arial Bold"/>
              </a:rPr>
              <a:t> </a:t>
            </a:r>
          </a:p>
        </xdr:txBody>
      </xdr:sp>
      <xdr:sp macro="" textlink="">
        <xdr:nvSpPr>
          <xdr:cNvPr id="27" name="Rectangle 45">
            <a:extLst>
              <a:ext uri="{FF2B5EF4-FFF2-40B4-BE49-F238E27FC236}">
                <a16:creationId xmlns:a16="http://schemas.microsoft.com/office/drawing/2014/main" id="{00000000-0008-0000-0000-00001B000000}"/>
              </a:ext>
            </a:extLst>
          </xdr:cNvPr>
          <xdr:cNvSpPr>
            <a:spLocks noChangeArrowheads="1"/>
          </xdr:cNvSpPr>
        </xdr:nvSpPr>
        <xdr:spPr bwMode="auto">
          <a:xfrm>
            <a:off x="1" y="52"/>
            <a:ext cx="0" cy="19"/>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a:cs typeface="Arial"/>
              </a:rPr>
              <a:t> </a:t>
            </a:r>
          </a:p>
        </xdr:txBody>
      </xdr:sp>
      <xdr:sp macro="" textlink="">
        <xdr:nvSpPr>
          <xdr:cNvPr id="28" name="Rectangle 46">
            <a:extLst>
              <a:ext uri="{FF2B5EF4-FFF2-40B4-BE49-F238E27FC236}">
                <a16:creationId xmlns:a16="http://schemas.microsoft.com/office/drawing/2014/main" id="{00000000-0008-0000-0000-00001C000000}"/>
              </a:ext>
            </a:extLst>
          </xdr:cNvPr>
          <xdr:cNvSpPr>
            <a:spLocks noChangeArrowheads="1"/>
          </xdr:cNvSpPr>
        </xdr:nvSpPr>
        <xdr:spPr bwMode="auto">
          <a:xfrm>
            <a:off x="0" y="42"/>
            <a:ext cx="934" cy="23"/>
          </a:xfrm>
          <a:prstGeom prst="rect">
            <a:avLst/>
          </a:prstGeom>
          <a:noFill/>
          <a:ln w="9525">
            <a:noFill/>
            <a:miter lim="800000"/>
            <a:headEnd/>
            <a:tailEnd/>
          </a:ln>
        </xdr:spPr>
        <xdr:txBody>
          <a:bodyPr vertOverflow="clip" wrap="square" lIns="0" tIns="0" rIns="0" bIns="0" anchor="t" upright="1"/>
          <a:lstStyle/>
          <a:p>
            <a:pPr algn="l" rtl="0">
              <a:defRPr sz="1000"/>
            </a:pPr>
            <a:r>
              <a:rPr lang="en-AU" sz="1200" b="1" i="0" u="none" strike="noStrike" baseline="0">
                <a:solidFill>
                  <a:srgbClr val="000000"/>
                </a:solidFill>
                <a:latin typeface="Arial"/>
                <a:cs typeface="Arial"/>
              </a:rPr>
              <a:t>Keskkonnariskide register</a:t>
            </a:r>
          </a:p>
        </xdr:txBody>
      </xdr:sp>
      <xdr:sp macro="" textlink="">
        <xdr:nvSpPr>
          <xdr:cNvPr id="29" name="Rectangle 47">
            <a:extLst>
              <a:ext uri="{FF2B5EF4-FFF2-40B4-BE49-F238E27FC236}">
                <a16:creationId xmlns:a16="http://schemas.microsoft.com/office/drawing/2014/main" id="{00000000-0008-0000-0000-00001D000000}"/>
              </a:ext>
            </a:extLst>
          </xdr:cNvPr>
          <xdr:cNvSpPr>
            <a:spLocks noChangeArrowheads="1"/>
          </xdr:cNvSpPr>
        </xdr:nvSpPr>
        <xdr:spPr bwMode="auto">
          <a:xfrm>
            <a:off x="914" y="62"/>
            <a:ext cx="0" cy="20"/>
          </a:xfrm>
          <a:prstGeom prst="rect">
            <a:avLst/>
          </a:prstGeom>
          <a:noFill/>
          <a:ln w="9525">
            <a:noFill/>
            <a:miter lim="800000"/>
            <a:headEnd/>
            <a:tailEnd/>
          </a:ln>
        </xdr:spPr>
        <xdr:txBody>
          <a:bodyPr vertOverflow="clip" wrap="square" lIns="0" tIns="0" rIns="0" bIns="0" anchor="t" upright="1"/>
          <a:lstStyle/>
          <a:p>
            <a:pPr algn="l" rtl="0">
              <a:defRPr sz="1000"/>
            </a:pPr>
            <a:r>
              <a:rPr lang="en-AU" sz="1200" b="0" i="0" u="none" strike="noStrike" baseline="0">
                <a:solidFill>
                  <a:srgbClr val="000000"/>
                </a:solidFill>
                <a:latin typeface="Arial"/>
                <a:cs typeface="Arial"/>
              </a:rPr>
              <a:t> </a:t>
            </a:r>
          </a:p>
        </xdr:txBody>
      </xdr:sp>
      <xdr:sp macro="" textlink="">
        <xdr:nvSpPr>
          <xdr:cNvPr id="30" name="Rectangle 48">
            <a:extLst>
              <a:ext uri="{FF2B5EF4-FFF2-40B4-BE49-F238E27FC236}">
                <a16:creationId xmlns:a16="http://schemas.microsoft.com/office/drawing/2014/main" id="{00000000-0008-0000-0000-00001E000000}"/>
              </a:ext>
            </a:extLst>
          </xdr:cNvPr>
          <xdr:cNvSpPr>
            <a:spLocks noChangeArrowheads="1"/>
          </xdr:cNvSpPr>
        </xdr:nvSpPr>
        <xdr:spPr bwMode="auto">
          <a:xfrm>
            <a:off x="1" y="64"/>
            <a:ext cx="1401" cy="4"/>
          </a:xfrm>
          <a:prstGeom prst="rect">
            <a:avLst/>
          </a:prstGeom>
          <a:solidFill>
            <a:srgbClr val="000000"/>
          </a:solidFill>
          <a:ln w="9525">
            <a:noFill/>
            <a:miter lim="800000"/>
            <a:headEnd/>
            <a:tailEnd/>
          </a:ln>
        </xdr:spPr>
      </xdr:sp>
      <xdr:sp macro="" textlink="">
        <xdr:nvSpPr>
          <xdr:cNvPr id="31" name="Rectangle 49">
            <a:extLst>
              <a:ext uri="{FF2B5EF4-FFF2-40B4-BE49-F238E27FC236}">
                <a16:creationId xmlns:a16="http://schemas.microsoft.com/office/drawing/2014/main" id="{00000000-0008-0000-0000-00001F000000}"/>
              </a:ext>
            </a:extLst>
          </xdr:cNvPr>
          <xdr:cNvSpPr>
            <a:spLocks noChangeArrowheads="1"/>
          </xdr:cNvSpPr>
        </xdr:nvSpPr>
        <xdr:spPr bwMode="auto">
          <a:xfrm>
            <a:off x="1181"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33" name="Rectangle 51">
            <a:extLst>
              <a:ext uri="{FF2B5EF4-FFF2-40B4-BE49-F238E27FC236}">
                <a16:creationId xmlns:a16="http://schemas.microsoft.com/office/drawing/2014/main" id="{00000000-0008-0000-0000-000021000000}"/>
              </a:ext>
            </a:extLst>
          </xdr:cNvPr>
          <xdr:cNvSpPr>
            <a:spLocks noChangeArrowheads="1"/>
          </xdr:cNvSpPr>
        </xdr:nvSpPr>
        <xdr:spPr bwMode="auto">
          <a:xfrm>
            <a:off x="1224"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34" name="Rectangle 52">
            <a:extLst>
              <a:ext uri="{FF2B5EF4-FFF2-40B4-BE49-F238E27FC236}">
                <a16:creationId xmlns:a16="http://schemas.microsoft.com/office/drawing/2014/main" id="{00000000-0008-0000-0000-000022000000}"/>
              </a:ext>
            </a:extLst>
          </xdr:cNvPr>
          <xdr:cNvSpPr>
            <a:spLocks noChangeArrowheads="1"/>
          </xdr:cNvSpPr>
        </xdr:nvSpPr>
        <xdr:spPr bwMode="auto">
          <a:xfrm>
            <a:off x="1294"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36" name="Rectangle 54">
            <a:extLst>
              <a:ext uri="{FF2B5EF4-FFF2-40B4-BE49-F238E27FC236}">
                <a16:creationId xmlns:a16="http://schemas.microsoft.com/office/drawing/2014/main" id="{00000000-0008-0000-0000-000024000000}"/>
              </a:ext>
            </a:extLst>
          </xdr:cNvPr>
          <xdr:cNvSpPr>
            <a:spLocks noChangeArrowheads="1"/>
          </xdr:cNvSpPr>
        </xdr:nvSpPr>
        <xdr:spPr bwMode="auto">
          <a:xfrm>
            <a:off x="1326" y="4"/>
            <a:ext cx="0" cy="7"/>
          </a:xfrm>
          <a:prstGeom prst="rect">
            <a:avLst/>
          </a:prstGeom>
          <a:noFill/>
          <a:ln w="9525">
            <a:noFill/>
            <a:miter lim="800000"/>
            <a:headEnd/>
            <a:tailEnd/>
          </a:ln>
        </xdr:spPr>
        <xdr:txBody>
          <a:bodyPr vertOverflow="clip" wrap="square" lIns="0" tIns="0" rIns="0" bIns="0" anchor="t" upright="1"/>
          <a:lstStyle/>
          <a:p>
            <a:pPr algn="l" rtl="0">
              <a:defRPr sz="1000"/>
            </a:pPr>
            <a:r>
              <a:rPr lang="en-AU" sz="600" b="0" i="0" u="none" strike="noStrike" baseline="0">
                <a:solidFill>
                  <a:srgbClr val="000000"/>
                </a:solidFill>
                <a:latin typeface="Arial"/>
                <a:cs typeface="Arial"/>
              </a:rPr>
              <a:t> </a:t>
            </a:r>
          </a:p>
        </xdr:txBody>
      </xdr:sp>
      <xdr:sp macro="" textlink="">
        <xdr:nvSpPr>
          <xdr:cNvPr id="37" name="Rectangle 55">
            <a:extLst>
              <a:ext uri="{FF2B5EF4-FFF2-40B4-BE49-F238E27FC236}">
                <a16:creationId xmlns:a16="http://schemas.microsoft.com/office/drawing/2014/main" id="{00000000-0008-0000-0000-000025000000}"/>
              </a:ext>
            </a:extLst>
          </xdr:cNvPr>
          <xdr:cNvSpPr>
            <a:spLocks noChangeArrowheads="1"/>
          </xdr:cNvSpPr>
        </xdr:nvSpPr>
        <xdr:spPr bwMode="auto">
          <a:xfrm>
            <a:off x="1181" y="21"/>
            <a:ext cx="0" cy="20"/>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a:cs typeface="Arial"/>
              </a:rPr>
              <a:t> </a:t>
            </a:r>
          </a:p>
        </xdr:txBody>
      </xdr:sp>
      <xdr:sp macro="" textlink="">
        <xdr:nvSpPr>
          <xdr:cNvPr id="39" name="Rectangle 57">
            <a:extLst>
              <a:ext uri="{FF2B5EF4-FFF2-40B4-BE49-F238E27FC236}">
                <a16:creationId xmlns:a16="http://schemas.microsoft.com/office/drawing/2014/main" id="{00000000-0008-0000-0000-000027000000}"/>
              </a:ext>
            </a:extLst>
          </xdr:cNvPr>
          <xdr:cNvSpPr>
            <a:spLocks noChangeArrowheads="1"/>
          </xdr:cNvSpPr>
        </xdr:nvSpPr>
        <xdr:spPr bwMode="auto">
          <a:xfrm>
            <a:off x="1238" y="33"/>
            <a:ext cx="0" cy="18"/>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a:cs typeface="Arial"/>
              </a:rPr>
              <a:t> </a:t>
            </a:r>
          </a:p>
        </xdr:txBody>
      </xdr:sp>
      <xdr:sp macro="" textlink="">
        <xdr:nvSpPr>
          <xdr:cNvPr id="40" name="Rectangle 58">
            <a:extLst>
              <a:ext uri="{FF2B5EF4-FFF2-40B4-BE49-F238E27FC236}">
                <a16:creationId xmlns:a16="http://schemas.microsoft.com/office/drawing/2014/main" id="{00000000-0008-0000-0000-000028000000}"/>
              </a:ext>
            </a:extLst>
          </xdr:cNvPr>
          <xdr:cNvSpPr>
            <a:spLocks noChangeArrowheads="1"/>
          </xdr:cNvSpPr>
        </xdr:nvSpPr>
        <xdr:spPr bwMode="auto">
          <a:xfrm>
            <a:off x="1294" y="21"/>
            <a:ext cx="0" cy="20"/>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a:cs typeface="Arial"/>
              </a:rPr>
              <a:t> </a:t>
            </a:r>
          </a:p>
        </xdr:txBody>
      </xdr:sp>
      <xdr:sp macro="" textlink="">
        <xdr:nvSpPr>
          <xdr:cNvPr id="41" name="Rectangle 59">
            <a:extLst>
              <a:ext uri="{FF2B5EF4-FFF2-40B4-BE49-F238E27FC236}">
                <a16:creationId xmlns:a16="http://schemas.microsoft.com/office/drawing/2014/main" id="{00000000-0008-0000-0000-000029000000}"/>
              </a:ext>
            </a:extLst>
          </xdr:cNvPr>
          <xdr:cNvSpPr>
            <a:spLocks noChangeArrowheads="1"/>
          </xdr:cNvSpPr>
        </xdr:nvSpPr>
        <xdr:spPr bwMode="auto">
          <a:xfrm>
            <a:off x="1402" y="33"/>
            <a:ext cx="0" cy="18"/>
          </a:xfrm>
          <a:prstGeom prst="rect">
            <a:avLst/>
          </a:prstGeom>
          <a:noFill/>
          <a:ln w="9525">
            <a:noFill/>
            <a:miter lim="800000"/>
            <a:headEnd/>
            <a:tailEnd/>
          </a:ln>
        </xdr:spPr>
        <xdr:txBody>
          <a:bodyPr vertOverflow="clip" wrap="square" lIns="0" tIns="0" rIns="0" bIns="0" anchor="t" upright="1"/>
          <a:lstStyle/>
          <a:p>
            <a:pPr algn="l" rtl="0">
              <a:defRPr sz="1000"/>
            </a:pPr>
            <a:r>
              <a:rPr lang="en-AU" sz="800" b="0" i="0" u="none" strike="noStrike" baseline="0">
                <a:solidFill>
                  <a:srgbClr val="000000"/>
                </a:solidFill>
                <a:latin typeface="Arial"/>
                <a:cs typeface="Arial"/>
              </a:rPr>
              <a:t> </a:t>
            </a: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estigaas.sharepoint.com/sites/INF_Infra/Shared%20Documents/04%20Ehitus/01_Projektid/TE012%20RB%20Kangru-Saku/08_T&#228;itedokumentatsioon/01_KTP_tookirjeldused_TTO/2.%20KTP/Lisa%202%20Riskianal&#252;&#252;s.xlsx" TargetMode="External"/><Relationship Id="rId1" Type="http://schemas.openxmlformats.org/officeDocument/2006/relationships/externalLinkPath" Target="/sites/INF_Infra/Shared%20Documents/04%20Ehitus/01_Projektid/TE012%20RB%20Kangru-Saku/08_T&#228;itedokumentatsioon/01_KTP_tookirjeldused_TTO/2.%20KTP/Lisa%202%20Riskianal&#252;&#252;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Ülevaade"/>
      <sheetName val="Register"/>
      <sheetName val="Hindamine"/>
      <sheetName val="Riski liik ja Meeskond"/>
      <sheetName val="Sheet"/>
      <sheetName val="Data Validation Ratings"/>
      <sheetName val="Data Validation"/>
    </sheetNames>
    <sheetDataSet>
      <sheetData sheetId="0"/>
      <sheetData sheetId="1"/>
      <sheetData sheetId="2"/>
      <sheetData sheetId="3">
        <row r="4">
          <cell r="B4" t="str">
            <v>Keskkond</v>
          </cell>
          <cell r="E4" t="str">
            <v>Töövõtja Projektijuht</v>
          </cell>
        </row>
        <row r="5">
          <cell r="B5" t="str">
            <v>Projekteerimine</v>
          </cell>
          <cell r="E5" t="str">
            <v>Üldobjektijuht</v>
          </cell>
        </row>
        <row r="6">
          <cell r="B6" t="str">
            <v>Insener-tehniline</v>
          </cell>
          <cell r="E6" t="str">
            <v>Silla ehituse objektijuht</v>
          </cell>
        </row>
        <row r="7">
          <cell r="B7" t="str">
            <v>Juhtimine</v>
          </cell>
          <cell r="E7" t="str">
            <v>Projekteerimise projektijuht</v>
          </cell>
        </row>
        <row r="8">
          <cell r="B8" t="str">
            <v>Tööohutus</v>
          </cell>
          <cell r="E8" t="str">
            <v>Vastutav rajatiste projekteerija</v>
          </cell>
        </row>
        <row r="9">
          <cell r="B9" t="str">
            <v>Ajagraafik</v>
          </cell>
          <cell r="E9" t="str">
            <v>Töövõtja BIM vastutav spetsialist</v>
          </cell>
        </row>
        <row r="10">
          <cell r="B10" t="str">
            <v>Kvaliteet</v>
          </cell>
          <cell r="E10" t="str">
            <v>Diplomeeritud elektriinsener</v>
          </cell>
        </row>
        <row r="11">
          <cell r="B11" t="str">
            <v>Maine</v>
          </cell>
          <cell r="E11" t="str">
            <v>Tugevvoolu spetsialist</v>
          </cell>
        </row>
        <row r="12">
          <cell r="E12" t="str">
            <v>Nõrkvoolusüsteemide spetsialist</v>
          </cell>
        </row>
        <row r="13">
          <cell r="E13" t="str">
            <v>Audio-videosüsteemide spetsialist</v>
          </cell>
        </row>
        <row r="14">
          <cell r="E14" t="str">
            <v>Tulekahju- ja valvesignalisatsiooni spetsialist</v>
          </cell>
        </row>
        <row r="15">
          <cell r="E15" t="str">
            <v>Vee ja kanalisatsiooni spetsialist</v>
          </cell>
        </row>
        <row r="16">
          <cell r="E16" t="str">
            <v>Maaparandusspetsialist</v>
          </cell>
        </row>
        <row r="17">
          <cell r="E17" t="str">
            <v>Töövõtja kvaliteedijuht</v>
          </cell>
        </row>
        <row r="18">
          <cell r="E18" t="str">
            <v>Töövõtja töötervishoiu ja tööohutuse koordinaator</v>
          </cell>
        </row>
        <row r="19">
          <cell r="E19" t="str">
            <v>Töövõtja Raudteesüsteemi Ohutusspetsialist</v>
          </cell>
        </row>
        <row r="20">
          <cell r="E20" t="str">
            <v>Töövõtja keskkonnaekspert</v>
          </cell>
        </row>
        <row r="21">
          <cell r="E21" t="str">
            <v>Töövõtja haljastusprojekti vastutav ekspert</v>
          </cell>
        </row>
        <row r="22">
          <cell r="E22" t="str">
            <v>Ulukiekspert</v>
          </cell>
        </row>
        <row r="23">
          <cell r="E23" t="str">
            <v>Taimestiku ekspert</v>
          </cell>
        </row>
        <row r="24">
          <cell r="E24" t="str">
            <v>Arheoloogia vastutav ekspert</v>
          </cell>
        </row>
        <row r="25">
          <cell r="E25" t="str">
            <v>Linnustikuekspert</v>
          </cell>
        </row>
        <row r="26">
          <cell r="E26" t="str">
            <v>Saarmaekspert</v>
          </cell>
        </row>
        <row r="27">
          <cell r="E27" t="str">
            <v>Kahepaiksete ekspert</v>
          </cell>
        </row>
        <row r="28">
          <cell r="E28" t="str">
            <v>Kalastikuekspert</v>
          </cell>
        </row>
        <row r="29">
          <cell r="E29" t="str">
            <v>Müraekspert</v>
          </cell>
        </row>
        <row r="30">
          <cell r="E30" t="str">
            <v>Märgalade ekspert</v>
          </cell>
        </row>
      </sheetData>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Y1048573"/>
  <sheetViews>
    <sheetView tabSelected="1" zoomScale="145" zoomScaleNormal="145" workbookViewId="0">
      <pane xSplit="7" ySplit="9" topLeftCell="H10" activePane="bottomRight" state="frozen"/>
      <selection pane="topRight" activeCell="F1" sqref="F1"/>
      <selection pane="bottomLeft" activeCell="A9" sqref="A9"/>
      <selection pane="bottomRight" activeCell="D1" sqref="D1"/>
    </sheetView>
  </sheetViews>
  <sheetFormatPr defaultRowHeight="15" x14ac:dyDescent="0.25"/>
  <cols>
    <col min="1" max="1" width="9.140625" customWidth="1"/>
    <col min="2" max="2" width="9.140625" style="39" customWidth="1"/>
    <col min="3" max="3" width="18.5703125" style="39" customWidth="1"/>
    <col min="4" max="4" width="21.140625" style="39" customWidth="1"/>
    <col min="5" max="5" width="10.5703125" customWidth="1"/>
    <col min="6" max="6" width="12.5703125" customWidth="1"/>
    <col min="7" max="7" width="42.140625" customWidth="1"/>
    <col min="8" max="8" width="38.28515625" customWidth="1"/>
    <col min="9" max="9" width="37.42578125" customWidth="1"/>
    <col min="10" max="10" width="10.85546875" customWidth="1"/>
    <col min="11" max="11" width="5.42578125" hidden="1" customWidth="1"/>
    <col min="12" max="12" width="11.42578125" customWidth="1"/>
    <col min="13" max="13" width="5.42578125" hidden="1" customWidth="1"/>
    <col min="14" max="14" width="10.85546875" bestFit="1" customWidth="1"/>
    <col min="15" max="15" width="9" customWidth="1"/>
    <col min="16" max="16" width="32.140625" customWidth="1"/>
    <col min="17" max="17" width="9.140625" customWidth="1"/>
    <col min="18" max="18" width="5.85546875" hidden="1" customWidth="1"/>
    <col min="19" max="19" width="11.42578125" bestFit="1" customWidth="1"/>
    <col min="20" max="20" width="5.85546875" hidden="1" customWidth="1"/>
    <col min="21" max="21" width="10.28515625" hidden="1" customWidth="1"/>
    <col min="22" max="22" width="6.5703125" bestFit="1" customWidth="1"/>
    <col min="23" max="23" width="13.85546875" style="33" customWidth="1"/>
    <col min="24" max="24" width="22" style="33" customWidth="1"/>
    <col min="25" max="25" width="31.5703125" customWidth="1"/>
  </cols>
  <sheetData>
    <row r="1" spans="1:25" ht="75" customHeight="1" thickBot="1" x14ac:dyDescent="0.3"/>
    <row r="2" spans="1:25" ht="15.75" thickBot="1" x14ac:dyDescent="0.3">
      <c r="X2" s="36" t="s">
        <v>0</v>
      </c>
      <c r="Y2" s="73" t="s">
        <v>1</v>
      </c>
    </row>
    <row r="3" spans="1:25" ht="14.45" customHeight="1" x14ac:dyDescent="0.25">
      <c r="A3" s="120" t="s">
        <v>2</v>
      </c>
      <c r="B3" s="121"/>
      <c r="C3" s="121"/>
      <c r="D3" s="124" t="s">
        <v>269</v>
      </c>
      <c r="E3" s="115"/>
      <c r="F3" s="124"/>
      <c r="G3" s="124"/>
      <c r="H3" s="114" t="s">
        <v>3</v>
      </c>
      <c r="I3" s="114"/>
      <c r="J3" s="114"/>
      <c r="K3" s="114"/>
      <c r="L3" s="114"/>
      <c r="M3" s="114"/>
      <c r="N3" s="114"/>
      <c r="O3" s="114"/>
      <c r="P3" s="114"/>
      <c r="Q3" s="114"/>
      <c r="R3" s="114"/>
      <c r="S3" s="114"/>
      <c r="T3" s="114"/>
      <c r="U3" s="114"/>
      <c r="V3" s="114"/>
      <c r="W3" s="114"/>
      <c r="X3" s="74" t="s">
        <v>4</v>
      </c>
      <c r="Y3" s="86">
        <v>45645</v>
      </c>
    </row>
    <row r="4" spans="1:25" ht="14.45" customHeight="1" x14ac:dyDescent="0.25">
      <c r="A4" s="122" t="s">
        <v>5</v>
      </c>
      <c r="B4" s="123"/>
      <c r="C4" s="123"/>
      <c r="D4" s="125"/>
      <c r="E4" s="116"/>
      <c r="F4" s="125"/>
      <c r="G4" s="125"/>
      <c r="H4" s="114"/>
      <c r="I4" s="114"/>
      <c r="J4" s="114"/>
      <c r="K4" s="114"/>
      <c r="L4" s="114"/>
      <c r="M4" s="114"/>
      <c r="N4" s="114"/>
      <c r="O4" s="114"/>
      <c r="P4" s="114"/>
      <c r="Q4" s="114"/>
      <c r="R4" s="114"/>
      <c r="S4" s="114"/>
      <c r="T4" s="114"/>
      <c r="U4" s="114"/>
      <c r="V4" s="114"/>
      <c r="W4" s="114"/>
      <c r="X4" s="37" t="s">
        <v>6</v>
      </c>
      <c r="Y4" s="34">
        <v>1</v>
      </c>
    </row>
    <row r="5" spans="1:25" ht="15" customHeight="1" thickBot="1" x14ac:dyDescent="0.3">
      <c r="A5" s="118" t="s">
        <v>7</v>
      </c>
      <c r="B5" s="119"/>
      <c r="C5" s="119"/>
      <c r="D5" s="126" t="s">
        <v>8</v>
      </c>
      <c r="E5" s="117"/>
      <c r="F5" s="126"/>
      <c r="G5" s="126"/>
      <c r="H5" s="114"/>
      <c r="I5" s="114"/>
      <c r="J5" s="114"/>
      <c r="K5" s="114"/>
      <c r="L5" s="114"/>
      <c r="M5" s="114"/>
      <c r="N5" s="114"/>
      <c r="O5" s="114"/>
      <c r="P5" s="114"/>
      <c r="Q5" s="114"/>
      <c r="R5" s="114"/>
      <c r="S5" s="114"/>
      <c r="T5" s="114"/>
      <c r="U5" s="114"/>
      <c r="V5" s="114"/>
      <c r="W5" s="114"/>
      <c r="X5" s="38" t="s">
        <v>9</v>
      </c>
      <c r="Y5" s="35" t="s">
        <v>267</v>
      </c>
    </row>
    <row r="6" spans="1:25" ht="34.700000000000003" customHeight="1" thickBot="1" x14ac:dyDescent="0.3">
      <c r="O6" s="67"/>
      <c r="V6" s="67"/>
      <c r="Y6" s="40"/>
    </row>
    <row r="7" spans="1:25" ht="14.45" customHeight="1" x14ac:dyDescent="0.25">
      <c r="A7" s="91" t="s">
        <v>10</v>
      </c>
      <c r="B7" s="92" t="s">
        <v>11</v>
      </c>
      <c r="C7" s="92" t="s">
        <v>12</v>
      </c>
      <c r="D7" s="92" t="s">
        <v>13</v>
      </c>
      <c r="E7" s="93" t="s">
        <v>14</v>
      </c>
      <c r="F7" s="94" t="s">
        <v>15</v>
      </c>
      <c r="G7" s="95" t="s">
        <v>16</v>
      </c>
      <c r="H7" s="94" t="s">
        <v>17</v>
      </c>
      <c r="I7" s="94" t="s">
        <v>268</v>
      </c>
      <c r="J7" s="96" t="s">
        <v>18</v>
      </c>
      <c r="K7" s="97"/>
      <c r="L7" s="97"/>
      <c r="M7" s="97"/>
      <c r="N7" s="97"/>
      <c r="O7" s="98"/>
      <c r="P7" s="99" t="s">
        <v>19</v>
      </c>
      <c r="Q7" s="96" t="s">
        <v>20</v>
      </c>
      <c r="R7" s="97"/>
      <c r="S7" s="97"/>
      <c r="T7" s="97"/>
      <c r="U7" s="97"/>
      <c r="V7" s="98"/>
      <c r="W7" s="94" t="s">
        <v>21</v>
      </c>
      <c r="X7" s="93" t="s">
        <v>4</v>
      </c>
      <c r="Y7" s="100" t="s">
        <v>22</v>
      </c>
    </row>
    <row r="8" spans="1:25" x14ac:dyDescent="0.25">
      <c r="A8" s="101"/>
      <c r="B8" s="102"/>
      <c r="C8" s="102"/>
      <c r="D8" s="102"/>
      <c r="E8" s="103"/>
      <c r="F8" s="104"/>
      <c r="G8" s="105"/>
      <c r="H8" s="104"/>
      <c r="I8" s="104"/>
      <c r="J8" s="106" t="s">
        <v>23</v>
      </c>
      <c r="K8" s="106" t="s">
        <v>24</v>
      </c>
      <c r="L8" s="106" t="s">
        <v>25</v>
      </c>
      <c r="M8" s="106" t="s">
        <v>24</v>
      </c>
      <c r="N8" s="106"/>
      <c r="O8" s="106" t="s">
        <v>26</v>
      </c>
      <c r="P8" s="107"/>
      <c r="Q8" s="106" t="s">
        <v>23</v>
      </c>
      <c r="R8" s="106" t="s">
        <v>24</v>
      </c>
      <c r="S8" s="106" t="s">
        <v>25</v>
      </c>
      <c r="T8" s="106" t="s">
        <v>24</v>
      </c>
      <c r="U8" s="106"/>
      <c r="V8" s="106" t="s">
        <v>26</v>
      </c>
      <c r="W8" s="104"/>
      <c r="X8" s="103"/>
      <c r="Y8" s="108"/>
    </row>
    <row r="9" spans="1:25" x14ac:dyDescent="0.25">
      <c r="A9" s="109"/>
      <c r="B9" s="110"/>
      <c r="C9" s="110"/>
      <c r="D9" s="110"/>
      <c r="E9" s="111"/>
      <c r="F9" s="111"/>
      <c r="G9" s="111"/>
      <c r="H9" s="111"/>
      <c r="I9" s="111"/>
      <c r="J9" s="112"/>
      <c r="K9" s="112"/>
      <c r="L9" s="112"/>
      <c r="M9" s="112"/>
      <c r="N9" s="112" t="s">
        <v>27</v>
      </c>
      <c r="O9" s="112"/>
      <c r="P9" s="111"/>
      <c r="Q9" s="112"/>
      <c r="R9" s="112"/>
      <c r="S9" s="112"/>
      <c r="T9" s="112"/>
      <c r="U9" s="112" t="s">
        <v>27</v>
      </c>
      <c r="V9" s="112"/>
      <c r="W9" s="111"/>
      <c r="X9" s="111"/>
      <c r="Y9" s="113"/>
    </row>
    <row r="10" spans="1:25" s="54" customFormat="1" ht="165.75" x14ac:dyDescent="0.2">
      <c r="A10" s="55">
        <v>3</v>
      </c>
      <c r="B10" s="56" t="s">
        <v>28</v>
      </c>
      <c r="C10" s="56" t="s">
        <v>29</v>
      </c>
      <c r="D10" s="56" t="s">
        <v>30</v>
      </c>
      <c r="E10" s="57" t="s">
        <v>16</v>
      </c>
      <c r="F10" s="57" t="s">
        <v>31</v>
      </c>
      <c r="G10" s="57"/>
      <c r="H10" s="57" t="s">
        <v>32</v>
      </c>
      <c r="I10" s="57" t="s">
        <v>33</v>
      </c>
      <c r="J10" s="58" t="s">
        <v>34</v>
      </c>
      <c r="K10" s="58">
        <f>IFERROR((IF((E10="Risk"),(VLOOKUP(J10,'Data Validation Ratings'!$A$4:$B$8,2,FALSE)),(VLOOKUP(J10,'Data Validation Ratings'!$D$4:$E$8,2,FALSE)))),"")</f>
        <v>3</v>
      </c>
      <c r="L10" s="58" t="s">
        <v>34</v>
      </c>
      <c r="M10" s="58">
        <f>IFERROR((IF((E10="Risk"),(VLOOKUP(L10,'Data Validation Ratings'!$A$11:$B$16,2,FALSE)),(VLOOKUP(L10,'Data Validation Ratings'!$D$11:$E$16,2,FALSE)))),"")</f>
        <v>3</v>
      </c>
      <c r="N10" s="58">
        <f t="shared" ref="N10:N40" si="0">IFERROR(K10*M10,"")</f>
        <v>9</v>
      </c>
      <c r="O10" s="58" t="str">
        <f>IFERROR(IF(E10="Võimalus",VLOOKUP(N10,'Data Validation Ratings'!$D$19:$E$32,2,FALSE),IF(E10="Risk",VLOOKUP(N10,'Data Validation Ratings'!$A$19:$B$32,2,FALSE))),"")</f>
        <v>Keskmine</v>
      </c>
      <c r="P10" s="57" t="s">
        <v>35</v>
      </c>
      <c r="Q10" s="58" t="s">
        <v>36</v>
      </c>
      <c r="R10" s="58">
        <f>IFERROR((IF((E10="Risk"),(VLOOKUP(Q10,'Data Validation Ratings'!$A$4:$B$8,2,FALSE)),(VLOOKUP(Q10,'Data Validation Ratings'!$D$4:$E$8,2,FALSE)))),"")</f>
        <v>2</v>
      </c>
      <c r="S10" s="58" t="s">
        <v>37</v>
      </c>
      <c r="T10" s="58">
        <f>IFERROR((IF((E10="Risk"),(VLOOKUP(S10,'Data Validation Ratings'!$A$11:$B$16,2,FALSE)),(VLOOKUP(S10,'Data Validation Ratings'!$D$11:$E$16,2,FALSE)))),"")</f>
        <v>2</v>
      </c>
      <c r="U10" s="58">
        <f t="shared" ref="U10:U40" si="1">IFERROR(R10*T10,"")</f>
        <v>4</v>
      </c>
      <c r="V10" s="58" t="str">
        <f>IFERROR(IF(E10="Võimalus",VLOOKUP(U10,'Data Validation Ratings'!$D$19:$E$32,2,FALSE),IF(E10="Risk",VLOOKUP(U10,'Data Validation Ratings'!$A$19:$B$32,2,FALSE))),"")</f>
        <v>Madal</v>
      </c>
      <c r="W10" s="58" t="s">
        <v>38</v>
      </c>
      <c r="X10" s="87">
        <v>45631</v>
      </c>
    </row>
    <row r="11" spans="1:25" s="60" customFormat="1" ht="127.5" x14ac:dyDescent="0.2">
      <c r="A11" s="55">
        <v>4</v>
      </c>
      <c r="B11" s="56" t="s">
        <v>28</v>
      </c>
      <c r="C11" s="56" t="s">
        <v>29</v>
      </c>
      <c r="D11" s="56" t="s">
        <v>39</v>
      </c>
      <c r="E11" s="57" t="s">
        <v>16</v>
      </c>
      <c r="F11" s="57" t="s">
        <v>31</v>
      </c>
      <c r="G11" s="57"/>
      <c r="H11" s="57" t="s">
        <v>40</v>
      </c>
      <c r="I11" s="57" t="s">
        <v>41</v>
      </c>
      <c r="J11" s="58" t="s">
        <v>36</v>
      </c>
      <c r="K11" s="58">
        <f>IFERROR((IF((E11="Risk"),(VLOOKUP(J11,'Data Validation Ratings'!$A$4:$B$8,2,FALSE)),(VLOOKUP(J11,'Data Validation Ratings'!$D$4:$E$8,2,FALSE)))),"")</f>
        <v>2</v>
      </c>
      <c r="L11" s="58" t="s">
        <v>34</v>
      </c>
      <c r="M11" s="58">
        <f>IFERROR((IF((E11="Risk"),(VLOOKUP(L11,'Data Validation Ratings'!$A$11:$B$16,2,FALSE)),(VLOOKUP(L11,'Data Validation Ratings'!$D$11:$E$16,2,FALSE)))),"")</f>
        <v>3</v>
      </c>
      <c r="N11" s="58">
        <f t="shared" si="0"/>
        <v>6</v>
      </c>
      <c r="O11" s="58" t="str">
        <f>IFERROR(IF(E11="Võimalus",VLOOKUP(N11,'Data Validation Ratings'!$D$19:$E$32,2,FALSE),IF(E11="Risk",VLOOKUP(N11,'Data Validation Ratings'!$A$19:$B$32,2,FALSE))),"")</f>
        <v>Keskmine</v>
      </c>
      <c r="P11" s="57" t="s">
        <v>42</v>
      </c>
      <c r="Q11" s="58" t="s">
        <v>43</v>
      </c>
      <c r="R11" s="58">
        <f>IFERROR((IF((E11="Risk"),(VLOOKUP(Q11,'Data Validation Ratings'!$A$4:$B$8,2,FALSE)),(VLOOKUP(Q11,'Data Validation Ratings'!$D$4:$E$8,2,FALSE)))),"")</f>
        <v>1</v>
      </c>
      <c r="S11" s="58" t="s">
        <v>44</v>
      </c>
      <c r="T11" s="58">
        <f>IFERROR((IF((E11="Risk"),(VLOOKUP(S11,'Data Validation Ratings'!$A$11:$B$16,2,FALSE)),(VLOOKUP(S11,'Data Validation Ratings'!$D$11:$E$16,2,FALSE)))),"")</f>
        <v>1</v>
      </c>
      <c r="U11" s="58">
        <f t="shared" si="1"/>
        <v>1</v>
      </c>
      <c r="V11" s="58" t="str">
        <f>IFERROR(IF(E11="Võimalus",VLOOKUP(U11,'Data Validation Ratings'!$D$19:$E$32,2,FALSE),IF(E11="Risk",VLOOKUP(U11,'Data Validation Ratings'!$A$19:$B$32,2,FALSE))),"")</f>
        <v>Madal</v>
      </c>
      <c r="W11" s="58" t="s">
        <v>45</v>
      </c>
      <c r="X11" s="87">
        <v>45631</v>
      </c>
      <c r="Y11" s="57"/>
    </row>
    <row r="12" spans="1:25" s="60" customFormat="1" ht="127.5" x14ac:dyDescent="0.2">
      <c r="A12" s="55">
        <v>5</v>
      </c>
      <c r="B12" s="56" t="s">
        <v>28</v>
      </c>
      <c r="C12" s="56" t="s">
        <v>29</v>
      </c>
      <c r="D12" s="56" t="s">
        <v>46</v>
      </c>
      <c r="E12" s="57" t="s">
        <v>16</v>
      </c>
      <c r="F12" s="57" t="s">
        <v>31</v>
      </c>
      <c r="G12" s="57"/>
      <c r="H12" s="57" t="s">
        <v>47</v>
      </c>
      <c r="I12" s="57" t="s">
        <v>48</v>
      </c>
      <c r="J12" s="58" t="s">
        <v>34</v>
      </c>
      <c r="K12" s="58">
        <f>IFERROR((IF((E12="Risk"),(VLOOKUP(J12,'Data Validation Ratings'!$A$4:$B$8,2,FALSE)),(VLOOKUP(J12,'Data Validation Ratings'!$D$4:$E$8,2,FALSE)))),"")</f>
        <v>3</v>
      </c>
      <c r="L12" s="58" t="s">
        <v>34</v>
      </c>
      <c r="M12" s="58">
        <f>IFERROR((IF((E12="Risk"),(VLOOKUP(L12,'Data Validation Ratings'!$A$11:$B$16,2,FALSE)),(VLOOKUP(L12,'Data Validation Ratings'!$D$11:$E$16,2,FALSE)))),"")</f>
        <v>3</v>
      </c>
      <c r="N12" s="58">
        <f t="shared" si="0"/>
        <v>9</v>
      </c>
      <c r="O12" s="58" t="str">
        <f>IFERROR(IF(E12="Võimalus",VLOOKUP(N12,'Data Validation Ratings'!$D$19:$E$32,2,FALSE),IF(E12="Risk",VLOOKUP(N12,'Data Validation Ratings'!$A$19:$B$32,2,FALSE))),"")</f>
        <v>Keskmine</v>
      </c>
      <c r="P12" s="57" t="s">
        <v>49</v>
      </c>
      <c r="Q12" s="58" t="s">
        <v>43</v>
      </c>
      <c r="R12" s="58">
        <f>IFERROR((IF((E12="Risk"),(VLOOKUP(Q12,'Data Validation Ratings'!$A$4:$B$8,2,FALSE)),(VLOOKUP(Q12,'Data Validation Ratings'!$D$4:$E$8,2,FALSE)))),"")</f>
        <v>1</v>
      </c>
      <c r="S12" s="58" t="s">
        <v>44</v>
      </c>
      <c r="T12" s="58">
        <f>IFERROR((IF((E12="Risk"),(VLOOKUP(S12,'Data Validation Ratings'!$A$11:$B$16,2,FALSE)),(VLOOKUP(S12,'Data Validation Ratings'!$D$11:$E$16,2,FALSE)))),"")</f>
        <v>1</v>
      </c>
      <c r="U12" s="58">
        <f t="shared" si="1"/>
        <v>1</v>
      </c>
      <c r="V12" s="58" t="str">
        <f>IFERROR(IF(E12="Võimalus",VLOOKUP(U12,'Data Validation Ratings'!$D$19:$E$32,2,FALSE),IF(E12="Risk",VLOOKUP(U12,'Data Validation Ratings'!$A$19:$B$32,2,FALSE))),"")</f>
        <v>Madal</v>
      </c>
      <c r="W12" s="58" t="s">
        <v>38</v>
      </c>
      <c r="X12" s="87">
        <v>45631</v>
      </c>
      <c r="Y12" s="57"/>
    </row>
    <row r="13" spans="1:25" s="60" customFormat="1" ht="408" x14ac:dyDescent="0.2">
      <c r="A13" s="55">
        <v>26</v>
      </c>
      <c r="B13" s="56" t="s">
        <v>28</v>
      </c>
      <c r="C13" s="56" t="s">
        <v>29</v>
      </c>
      <c r="D13" s="56" t="s">
        <v>50</v>
      </c>
      <c r="E13" s="57" t="s">
        <v>51</v>
      </c>
      <c r="F13" s="57" t="s">
        <v>31</v>
      </c>
      <c r="G13" s="57"/>
      <c r="H13" s="57" t="s">
        <v>52</v>
      </c>
      <c r="I13" s="57" t="s">
        <v>53</v>
      </c>
      <c r="J13" s="58" t="s">
        <v>34</v>
      </c>
      <c r="K13" s="58">
        <f>IFERROR((IF((E13="Risk"),(VLOOKUP(J13,'Data Validation Ratings'!$A$4:$B$8,2,FALSE)),(VLOOKUP(J13,'Data Validation Ratings'!$D$4:$E$8,2,FALSE)))),"")</f>
        <v>3</v>
      </c>
      <c r="L13" s="58" t="s">
        <v>37</v>
      </c>
      <c r="M13" s="58">
        <f>IFERROR((IF((E13="Risk"),(VLOOKUP(L13,'Data Validation Ratings'!$A$11:$B$16,2,FALSE)),(VLOOKUP(L13,'Data Validation Ratings'!$D$11:$E$16,2,FALSE)))),"")</f>
        <v>2</v>
      </c>
      <c r="N13" s="58">
        <f t="shared" si="0"/>
        <v>6</v>
      </c>
      <c r="O13" s="58" t="str">
        <f>IFERROR(IF(E13="Võimalus",VLOOKUP(N13,'Data Validation Ratings'!$D$19:$E$32,2,FALSE),IF(E13="Risk",VLOOKUP(N13,'Data Validation Ratings'!$A$19:$B$32,2,FALSE))),"")</f>
        <v>Arvestatav</v>
      </c>
      <c r="P13" s="57" t="s">
        <v>54</v>
      </c>
      <c r="Q13" s="58" t="s">
        <v>34</v>
      </c>
      <c r="R13" s="58">
        <f>IFERROR((IF((E13="Risk"),(VLOOKUP(Q13,'Data Validation Ratings'!$A$4:$B$8,2,FALSE)),(VLOOKUP(Q13,'Data Validation Ratings'!$D$4:$E$8,2,FALSE)))),"")</f>
        <v>3</v>
      </c>
      <c r="S13" s="58" t="s">
        <v>37</v>
      </c>
      <c r="T13" s="58">
        <f>IFERROR((IF((E13="Risk"),(VLOOKUP(S13,'Data Validation Ratings'!$A$11:$B$16,2,FALSE)),(VLOOKUP(S13,'Data Validation Ratings'!$D$11:$E$16,2,FALSE)))),"")</f>
        <v>2</v>
      </c>
      <c r="U13" s="58">
        <f t="shared" si="1"/>
        <v>6</v>
      </c>
      <c r="V13" s="58" t="str">
        <f>IFERROR(IF(E13="Võimalus",VLOOKUP(U13,'Data Validation Ratings'!$D$19:$E$32,2,FALSE),IF(E13="Risk",VLOOKUP(U13,'Data Validation Ratings'!$A$19:$B$32,2,FALSE))),"")</f>
        <v>Arvestatav</v>
      </c>
      <c r="W13" s="58" t="s">
        <v>55</v>
      </c>
      <c r="X13" s="87">
        <v>45631</v>
      </c>
      <c r="Y13" s="57"/>
    </row>
    <row r="14" spans="1:25" s="60" customFormat="1" ht="242.25" x14ac:dyDescent="0.2">
      <c r="A14" s="55">
        <v>27</v>
      </c>
      <c r="B14" s="56" t="s">
        <v>28</v>
      </c>
      <c r="C14" s="56" t="s">
        <v>29</v>
      </c>
      <c r="D14" s="56" t="s">
        <v>56</v>
      </c>
      <c r="E14" s="57" t="s">
        <v>16</v>
      </c>
      <c r="F14" s="57" t="s">
        <v>31</v>
      </c>
      <c r="G14" s="57"/>
      <c r="H14" s="57" t="s">
        <v>57</v>
      </c>
      <c r="I14" s="57" t="s">
        <v>58</v>
      </c>
      <c r="J14" s="58" t="s">
        <v>34</v>
      </c>
      <c r="K14" s="58">
        <f>IFERROR((IF((E14="Risk"),(VLOOKUP(J14,'Data Validation Ratings'!$A$4:$B$8,2,FALSE)),(VLOOKUP(J14,'Data Validation Ratings'!$D$4:$E$8,2,FALSE)))),"")</f>
        <v>3</v>
      </c>
      <c r="L14" s="58" t="s">
        <v>37</v>
      </c>
      <c r="M14" s="58">
        <f>IFERROR((IF((E14="Risk"),(VLOOKUP(L14,'Data Validation Ratings'!$A$11:$B$16,2,FALSE)),(VLOOKUP(L14,'Data Validation Ratings'!$D$11:$E$16,2,FALSE)))),"")</f>
        <v>2</v>
      </c>
      <c r="N14" s="58">
        <f t="shared" si="0"/>
        <v>6</v>
      </c>
      <c r="O14" s="58" t="str">
        <f>IFERROR(IF(E14="Võimalus",VLOOKUP(N14,'Data Validation Ratings'!$D$19:$E$32,2,FALSE),IF(E14="Risk",VLOOKUP(N14,'Data Validation Ratings'!$A$19:$B$32,2,FALSE))),"")</f>
        <v>Keskmine</v>
      </c>
      <c r="P14" s="57" t="s">
        <v>59</v>
      </c>
      <c r="Q14" s="58" t="s">
        <v>34</v>
      </c>
      <c r="R14" s="58">
        <f>IFERROR((IF((E14="Risk"),(VLOOKUP(Q14,'Data Validation Ratings'!$A$4:$B$8,2,FALSE)),(VLOOKUP(Q14,'Data Validation Ratings'!$D$4:$E$8,2,FALSE)))),"")</f>
        <v>3</v>
      </c>
      <c r="S14" s="58" t="s">
        <v>37</v>
      </c>
      <c r="T14" s="58">
        <f>IFERROR((IF((E14="Risk"),(VLOOKUP(S14,'Data Validation Ratings'!$A$11:$B$16,2,FALSE)),(VLOOKUP(S14,'Data Validation Ratings'!$D$11:$E$16,2,FALSE)))),"")</f>
        <v>2</v>
      </c>
      <c r="U14" s="58">
        <f t="shared" si="1"/>
        <v>6</v>
      </c>
      <c r="V14" s="58" t="str">
        <f>IFERROR(IF(E14="Võimalus",VLOOKUP(U14,'Data Validation Ratings'!$D$19:$E$32,2,FALSE),IF(E14="Risk",VLOOKUP(U14,'Data Validation Ratings'!$A$19:$B$32,2,FALSE))),"")</f>
        <v>Keskmine</v>
      </c>
      <c r="W14" s="58" t="s">
        <v>45</v>
      </c>
      <c r="X14" s="87">
        <v>45631</v>
      </c>
      <c r="Y14" s="57"/>
    </row>
    <row r="15" spans="1:25" s="60" customFormat="1" ht="382.5" x14ac:dyDescent="0.2">
      <c r="A15" s="55">
        <v>28</v>
      </c>
      <c r="B15" s="56" t="s">
        <v>28</v>
      </c>
      <c r="C15" s="56" t="s">
        <v>60</v>
      </c>
      <c r="D15" s="56" t="s">
        <v>61</v>
      </c>
      <c r="E15" s="57" t="s">
        <v>16</v>
      </c>
      <c r="F15" s="57" t="s">
        <v>31</v>
      </c>
      <c r="G15" s="57"/>
      <c r="H15" s="57" t="s">
        <v>62</v>
      </c>
      <c r="I15" s="57" t="s">
        <v>63</v>
      </c>
      <c r="J15" s="58" t="s">
        <v>34</v>
      </c>
      <c r="K15" s="58">
        <f>IFERROR((IF((E15="Risk"),(VLOOKUP(J15,'Data Validation Ratings'!$A$4:$B$8,2,FALSE)),(VLOOKUP(J15,'Data Validation Ratings'!$D$4:$E$8,2,FALSE)))),"")</f>
        <v>3</v>
      </c>
      <c r="L15" s="58" t="s">
        <v>37</v>
      </c>
      <c r="M15" s="58">
        <f>IFERROR((IF((E15="Risk"),(VLOOKUP(L15,'Data Validation Ratings'!$A$11:$B$16,2,FALSE)),(VLOOKUP(L15,'Data Validation Ratings'!$D$11:$E$16,2,FALSE)))),"")</f>
        <v>2</v>
      </c>
      <c r="N15" s="58">
        <f t="shared" si="0"/>
        <v>6</v>
      </c>
      <c r="O15" s="58" t="str">
        <f>IFERROR(IF(E15="Võimalus",VLOOKUP(N15,'Data Validation Ratings'!$D$19:$E$32,2,FALSE),IF(E15="Risk",VLOOKUP(N15,'Data Validation Ratings'!$A$19:$B$32,2,FALSE))),"")</f>
        <v>Keskmine</v>
      </c>
      <c r="P15" s="57" t="s">
        <v>64</v>
      </c>
      <c r="Q15" s="58" t="s">
        <v>36</v>
      </c>
      <c r="R15" s="58">
        <f>IFERROR((IF((E15="Risk"),(VLOOKUP(Q15,'Data Validation Ratings'!$A$4:$B$8,2,FALSE)),(VLOOKUP(Q15,'Data Validation Ratings'!$D$4:$E$8,2,FALSE)))),"")</f>
        <v>2</v>
      </c>
      <c r="S15" s="58" t="s">
        <v>37</v>
      </c>
      <c r="T15" s="58">
        <f>IFERROR((IF((E15="Risk"),(VLOOKUP(S15,'Data Validation Ratings'!$A$11:$B$16,2,FALSE)),(VLOOKUP(S15,'Data Validation Ratings'!$D$11:$E$16,2,FALSE)))),"")</f>
        <v>2</v>
      </c>
      <c r="U15" s="58">
        <f t="shared" si="1"/>
        <v>4</v>
      </c>
      <c r="V15" s="58" t="str">
        <f>IFERROR(IF(E15="Võimalus",VLOOKUP(U15,'Data Validation Ratings'!$D$19:$E$32,2,FALSE),IF(E15="Risk",VLOOKUP(U15,'Data Validation Ratings'!$A$19:$B$32,2,FALSE))),"")</f>
        <v>Madal</v>
      </c>
      <c r="W15" s="58" t="s">
        <v>45</v>
      </c>
      <c r="X15" s="87">
        <v>45631</v>
      </c>
      <c r="Y15" s="57"/>
    </row>
    <row r="16" spans="1:25" s="60" customFormat="1" ht="306" x14ac:dyDescent="0.2">
      <c r="A16" s="55">
        <v>29</v>
      </c>
      <c r="B16" s="56" t="s">
        <v>28</v>
      </c>
      <c r="C16" s="56" t="s">
        <v>65</v>
      </c>
      <c r="D16" s="56" t="s">
        <v>66</v>
      </c>
      <c r="E16" s="57" t="s">
        <v>16</v>
      </c>
      <c r="F16" s="57" t="s">
        <v>31</v>
      </c>
      <c r="G16" s="57"/>
      <c r="H16" s="57" t="s">
        <v>67</v>
      </c>
      <c r="I16" s="57" t="s">
        <v>68</v>
      </c>
      <c r="J16" s="58" t="s">
        <v>34</v>
      </c>
      <c r="K16" s="58">
        <f>IFERROR((IF((E16="Risk"),(VLOOKUP(J16,'Data Validation Ratings'!$A$4:$B$8,2,FALSE)),(VLOOKUP(J16,'Data Validation Ratings'!$D$4:$E$8,2,FALSE)))),"")</f>
        <v>3</v>
      </c>
      <c r="L16" s="58" t="s">
        <v>34</v>
      </c>
      <c r="M16" s="58">
        <f>IFERROR((IF((E16="Risk"),(VLOOKUP(L16,'Data Validation Ratings'!$A$11:$B$16,2,FALSE)),(VLOOKUP(L16,'Data Validation Ratings'!$D$11:$E$16,2,FALSE)))),"")</f>
        <v>3</v>
      </c>
      <c r="N16" s="58">
        <f t="shared" si="0"/>
        <v>9</v>
      </c>
      <c r="O16" s="58" t="str">
        <f>IFERROR(IF(E16="Võimalus",VLOOKUP(N16,'Data Validation Ratings'!$D$19:$E$32,2,FALSE),IF(E16="Risk",VLOOKUP(N16,'Data Validation Ratings'!$A$19:$B$32,2,FALSE))),"")</f>
        <v>Keskmine</v>
      </c>
      <c r="P16" s="57" t="s">
        <v>69</v>
      </c>
      <c r="Q16" s="58" t="s">
        <v>36</v>
      </c>
      <c r="R16" s="58">
        <f>IFERROR((IF((E16="Risk"),(VLOOKUP(Q16,'Data Validation Ratings'!$A$4:$B$8,2,FALSE)),(VLOOKUP(Q16,'Data Validation Ratings'!$D$4:$E$8,2,FALSE)))),"")</f>
        <v>2</v>
      </c>
      <c r="S16" s="58" t="s">
        <v>37</v>
      </c>
      <c r="T16" s="58">
        <f>IFERROR((IF((E16="Risk"),(VLOOKUP(S16,'Data Validation Ratings'!$A$11:$B$16,2,FALSE)),(VLOOKUP(S16,'Data Validation Ratings'!$D$11:$E$16,2,FALSE)))),"")</f>
        <v>2</v>
      </c>
      <c r="U16" s="58">
        <f t="shared" si="1"/>
        <v>4</v>
      </c>
      <c r="V16" s="58" t="str">
        <f>IFERROR(IF(E16="Võimalus",VLOOKUP(U16,'Data Validation Ratings'!$D$19:$E$32,2,FALSE),IF(E16="Risk",VLOOKUP(U16,'Data Validation Ratings'!$A$19:$B$32,2,FALSE))),"")</f>
        <v>Madal</v>
      </c>
      <c r="W16" s="58" t="s">
        <v>70</v>
      </c>
      <c r="X16" s="87">
        <v>45631</v>
      </c>
      <c r="Y16" s="57"/>
    </row>
    <row r="17" spans="1:25" s="60" customFormat="1" ht="204" x14ac:dyDescent="0.2">
      <c r="A17" s="55">
        <v>30</v>
      </c>
      <c r="B17" s="56" t="s">
        <v>28</v>
      </c>
      <c r="C17" s="56" t="s">
        <v>71</v>
      </c>
      <c r="D17" s="56" t="s">
        <v>72</v>
      </c>
      <c r="E17" s="57" t="s">
        <v>16</v>
      </c>
      <c r="F17" s="57" t="s">
        <v>31</v>
      </c>
      <c r="G17" s="57"/>
      <c r="H17" s="57" t="s">
        <v>73</v>
      </c>
      <c r="I17" s="57" t="s">
        <v>74</v>
      </c>
      <c r="J17" s="58" t="s">
        <v>34</v>
      </c>
      <c r="K17" s="58">
        <f>IFERROR((IF((E17="Risk"),(VLOOKUP(J17,'Data Validation Ratings'!$A$4:$B$8,2,FALSE)),(VLOOKUP(J17,'Data Validation Ratings'!$D$4:$E$8,2,FALSE)))),"")</f>
        <v>3</v>
      </c>
      <c r="L17" s="58" t="s">
        <v>37</v>
      </c>
      <c r="M17" s="58">
        <f>IFERROR((IF((E17="Risk"),(VLOOKUP(L17,'Data Validation Ratings'!$A$11:$B$16,2,FALSE)),(VLOOKUP(L17,'Data Validation Ratings'!$D$11:$E$16,2,FALSE)))),"")</f>
        <v>2</v>
      </c>
      <c r="N17" s="58">
        <f t="shared" si="0"/>
        <v>6</v>
      </c>
      <c r="O17" s="58" t="str">
        <f>IFERROR(IF(E17="Võimalus",VLOOKUP(N17,'Data Validation Ratings'!$D$19:$E$32,2,FALSE),IF(E17="Risk",VLOOKUP(N17,'Data Validation Ratings'!$A$19:$B$32,2,FALSE))),"")</f>
        <v>Keskmine</v>
      </c>
      <c r="P17" s="57" t="s">
        <v>75</v>
      </c>
      <c r="Q17" s="58" t="s">
        <v>36</v>
      </c>
      <c r="R17" s="58">
        <f>IFERROR((IF((E17="Risk"),(VLOOKUP(Q17,'Data Validation Ratings'!$A$4:$B$8,2,FALSE)),(VLOOKUP(Q17,'Data Validation Ratings'!$D$4:$E$8,2,FALSE)))),"")</f>
        <v>2</v>
      </c>
      <c r="S17" s="58" t="s">
        <v>37</v>
      </c>
      <c r="T17" s="58">
        <f>IFERROR((IF((E17="Risk"),(VLOOKUP(S17,'Data Validation Ratings'!$A$11:$B$16,2,FALSE)),(VLOOKUP(S17,'Data Validation Ratings'!$D$11:$E$16,2,FALSE)))),"")</f>
        <v>2</v>
      </c>
      <c r="U17" s="58">
        <f t="shared" si="1"/>
        <v>4</v>
      </c>
      <c r="V17" s="58" t="str">
        <f>IFERROR(IF(E17="Võimalus",VLOOKUP(U17,'Data Validation Ratings'!$D$19:$E$32,2,FALSE),IF(E17="Risk",VLOOKUP(U17,'Data Validation Ratings'!$A$19:$B$32,2,FALSE))),"")</f>
        <v>Madal</v>
      </c>
      <c r="W17" s="58" t="s">
        <v>76</v>
      </c>
      <c r="X17" s="87">
        <v>45631</v>
      </c>
      <c r="Y17" s="57"/>
    </row>
    <row r="18" spans="1:25" s="60" customFormat="1" ht="140.25" x14ac:dyDescent="0.2">
      <c r="A18" s="55">
        <v>31</v>
      </c>
      <c r="B18" s="56" t="s">
        <v>28</v>
      </c>
      <c r="C18" s="56" t="s">
        <v>77</v>
      </c>
      <c r="D18" s="56" t="s">
        <v>78</v>
      </c>
      <c r="E18" s="57" t="s">
        <v>16</v>
      </c>
      <c r="F18" s="57" t="s">
        <v>31</v>
      </c>
      <c r="G18" s="57"/>
      <c r="H18" s="57" t="s">
        <v>79</v>
      </c>
      <c r="I18" s="57" t="s">
        <v>80</v>
      </c>
      <c r="J18" s="58" t="s">
        <v>34</v>
      </c>
      <c r="K18" s="58">
        <f>IFERROR((IF((E18="Risk"),(VLOOKUP(J18,'Data Validation Ratings'!$A$4:$B$8,2,FALSE)),(VLOOKUP(J18,'Data Validation Ratings'!$D$4:$E$8,2,FALSE)))),"")</f>
        <v>3</v>
      </c>
      <c r="L18" s="58" t="s">
        <v>37</v>
      </c>
      <c r="M18" s="58">
        <f>IFERROR((IF((E18="Risk"),(VLOOKUP(L18,'Data Validation Ratings'!$A$11:$B$16,2,FALSE)),(VLOOKUP(L18,'Data Validation Ratings'!$D$11:$E$16,2,FALSE)))),"")</f>
        <v>2</v>
      </c>
      <c r="N18" s="58">
        <f t="shared" si="0"/>
        <v>6</v>
      </c>
      <c r="O18" s="58" t="str">
        <f>IFERROR(IF(E18="Võimalus",VLOOKUP(N18,'Data Validation Ratings'!$D$19:$E$32,2,FALSE),IF(E18="Risk",VLOOKUP(N18,'Data Validation Ratings'!$A$19:$B$32,2,FALSE))),"")</f>
        <v>Keskmine</v>
      </c>
      <c r="P18" s="57" t="s">
        <v>81</v>
      </c>
      <c r="Q18" s="58" t="s">
        <v>34</v>
      </c>
      <c r="R18" s="58">
        <f>IFERROR((IF((E18="Risk"),(VLOOKUP(Q18,'Data Validation Ratings'!$A$4:$B$8,2,FALSE)),(VLOOKUP(Q18,'Data Validation Ratings'!$D$4:$E$8,2,FALSE)))),"")</f>
        <v>3</v>
      </c>
      <c r="S18" s="58" t="s">
        <v>37</v>
      </c>
      <c r="T18" s="58">
        <f>IFERROR((IF((E18="Risk"),(VLOOKUP(S18,'Data Validation Ratings'!$A$11:$B$16,2,FALSE)),(VLOOKUP(S18,'Data Validation Ratings'!$D$11:$E$16,2,FALSE)))),"")</f>
        <v>2</v>
      </c>
      <c r="U18" s="58">
        <f t="shared" si="1"/>
        <v>6</v>
      </c>
      <c r="V18" s="58" t="str">
        <f>IFERROR(IF(E18="Võimalus",VLOOKUP(U18,'Data Validation Ratings'!$D$19:$E$32,2,FALSE),IF(E18="Risk",VLOOKUP(U18,'Data Validation Ratings'!$A$19:$B$32,2,FALSE))),"")</f>
        <v>Keskmine</v>
      </c>
      <c r="W18" s="58" t="s">
        <v>45</v>
      </c>
      <c r="X18" s="87">
        <v>45631</v>
      </c>
      <c r="Y18" s="57"/>
    </row>
    <row r="19" spans="1:25" s="60" customFormat="1" ht="229.5" x14ac:dyDescent="0.2">
      <c r="A19" s="55">
        <v>32</v>
      </c>
      <c r="B19" s="56" t="s">
        <v>28</v>
      </c>
      <c r="C19" s="56" t="s">
        <v>29</v>
      </c>
      <c r="D19" s="56" t="s">
        <v>82</v>
      </c>
      <c r="E19" s="57" t="s">
        <v>16</v>
      </c>
      <c r="F19" s="57" t="s">
        <v>31</v>
      </c>
      <c r="G19" s="57"/>
      <c r="H19" s="57" t="s">
        <v>83</v>
      </c>
      <c r="I19" s="57" t="s">
        <v>84</v>
      </c>
      <c r="J19" s="58" t="s">
        <v>34</v>
      </c>
      <c r="K19" s="58">
        <f>IFERROR((IF((E19="Risk"),(VLOOKUP(J19,'Data Validation Ratings'!$A$4:$B$8,2,FALSE)),(VLOOKUP(J19,'Data Validation Ratings'!$D$4:$E$8,2,FALSE)))),"")</f>
        <v>3</v>
      </c>
      <c r="L19" s="58" t="s">
        <v>34</v>
      </c>
      <c r="M19" s="58">
        <f>IFERROR((IF((E19="Risk"),(VLOOKUP(L19,'Data Validation Ratings'!$A$11:$B$16,2,FALSE)),(VLOOKUP(L19,'Data Validation Ratings'!$D$11:$E$16,2,FALSE)))),"")</f>
        <v>3</v>
      </c>
      <c r="N19" s="58">
        <f t="shared" si="0"/>
        <v>9</v>
      </c>
      <c r="O19" s="58" t="str">
        <f>IFERROR(IF(E19="Võimalus",VLOOKUP(N19,'Data Validation Ratings'!$D$19:$E$32,2,FALSE),IF(E19="Risk",VLOOKUP(N19,'Data Validation Ratings'!$A$19:$B$32,2,FALSE))),"")</f>
        <v>Keskmine</v>
      </c>
      <c r="P19" s="57" t="s">
        <v>85</v>
      </c>
      <c r="Q19" s="58" t="s">
        <v>36</v>
      </c>
      <c r="R19" s="58">
        <f>IFERROR((IF((E19="Risk"),(VLOOKUP(Q19,'Data Validation Ratings'!$A$4:$B$8,2,FALSE)),(VLOOKUP(Q19,'Data Validation Ratings'!$D$4:$E$8,2,FALSE)))),"")</f>
        <v>2</v>
      </c>
      <c r="S19" s="58" t="s">
        <v>37</v>
      </c>
      <c r="T19" s="58">
        <f>IFERROR((IF((E19="Risk"),(VLOOKUP(S19,'Data Validation Ratings'!$A$11:$B$16,2,FALSE)),(VLOOKUP(S19,'Data Validation Ratings'!$D$11:$E$16,2,FALSE)))),"")</f>
        <v>2</v>
      </c>
      <c r="U19" s="58">
        <f t="shared" si="1"/>
        <v>4</v>
      </c>
      <c r="V19" s="58" t="str">
        <f>IFERROR(IF(E19="Võimalus",VLOOKUP(U19,'Data Validation Ratings'!$D$19:$E$32,2,FALSE),IF(E19="Risk",VLOOKUP(U19,'Data Validation Ratings'!$A$19:$B$32,2,FALSE))),"")</f>
        <v>Madal</v>
      </c>
      <c r="W19" s="58" t="s">
        <v>45</v>
      </c>
      <c r="X19" s="87">
        <v>45631</v>
      </c>
      <c r="Y19" s="57"/>
    </row>
    <row r="20" spans="1:25" s="60" customFormat="1" ht="409.5" x14ac:dyDescent="0.2">
      <c r="A20" s="55">
        <v>33</v>
      </c>
      <c r="B20" s="56" t="s">
        <v>28</v>
      </c>
      <c r="C20" s="56" t="s">
        <v>86</v>
      </c>
      <c r="D20" s="56" t="s">
        <v>87</v>
      </c>
      <c r="E20" s="57" t="s">
        <v>16</v>
      </c>
      <c r="F20" s="57" t="s">
        <v>31</v>
      </c>
      <c r="G20" s="57"/>
      <c r="H20" s="57" t="s">
        <v>88</v>
      </c>
      <c r="I20" s="57" t="s">
        <v>89</v>
      </c>
      <c r="J20" s="58" t="s">
        <v>36</v>
      </c>
      <c r="K20" s="58">
        <f>IFERROR((IF((E20="Risk"),(VLOOKUP(J20,'Data Validation Ratings'!$A$4:$B$8,2,FALSE)),(VLOOKUP(J20,'Data Validation Ratings'!$D$4:$E$8,2,FALSE)))),"")</f>
        <v>2</v>
      </c>
      <c r="L20" s="58" t="s">
        <v>34</v>
      </c>
      <c r="M20" s="58">
        <f>IFERROR((IF((E20="Risk"),(VLOOKUP(L20,'Data Validation Ratings'!$A$11:$B$16,2,FALSE)),(VLOOKUP(L20,'Data Validation Ratings'!$D$11:$E$16,2,FALSE)))),"")</f>
        <v>3</v>
      </c>
      <c r="N20" s="58">
        <f t="shared" si="0"/>
        <v>6</v>
      </c>
      <c r="O20" s="58" t="str">
        <f>IFERROR(IF(E20="Võimalus",VLOOKUP(N20,'Data Validation Ratings'!$D$19:$E$32,2,FALSE),IF(E20="Risk",VLOOKUP(N20,'Data Validation Ratings'!$A$19:$B$32,2,FALSE))),"")</f>
        <v>Keskmine</v>
      </c>
      <c r="P20" s="57" t="s">
        <v>90</v>
      </c>
      <c r="Q20" s="58" t="s">
        <v>36</v>
      </c>
      <c r="R20" s="58">
        <f>IFERROR((IF((E20="Risk"),(VLOOKUP(Q20,'Data Validation Ratings'!$A$4:$B$8,2,FALSE)),(VLOOKUP(Q20,'Data Validation Ratings'!$D$4:$E$8,2,FALSE)))),"")</f>
        <v>2</v>
      </c>
      <c r="S20" s="58" t="s">
        <v>37</v>
      </c>
      <c r="T20" s="58">
        <f>IFERROR((IF((E20="Risk"),(VLOOKUP(S20,'Data Validation Ratings'!$A$11:$B$16,2,FALSE)),(VLOOKUP(S20,'Data Validation Ratings'!$D$11:$E$16,2,FALSE)))),"")</f>
        <v>2</v>
      </c>
      <c r="U20" s="58">
        <f t="shared" si="1"/>
        <v>4</v>
      </c>
      <c r="V20" s="58" t="str">
        <f>IFERROR(IF(E20="Võimalus",VLOOKUP(U20,'Data Validation Ratings'!$D$19:$E$32,2,FALSE),IF(E20="Risk",VLOOKUP(U20,'Data Validation Ratings'!$A$19:$B$32,2,FALSE))),"")</f>
        <v>Madal</v>
      </c>
      <c r="W20" s="58" t="s">
        <v>45</v>
      </c>
      <c r="X20" s="87">
        <v>45631</v>
      </c>
      <c r="Y20" s="57"/>
    </row>
    <row r="21" spans="1:25" s="60" customFormat="1" ht="191.25" x14ac:dyDescent="0.2">
      <c r="A21" s="55">
        <v>34</v>
      </c>
      <c r="B21" s="56" t="s">
        <v>28</v>
      </c>
      <c r="C21" s="56" t="s">
        <v>29</v>
      </c>
      <c r="D21" s="56" t="s">
        <v>91</v>
      </c>
      <c r="E21" s="57" t="s">
        <v>16</v>
      </c>
      <c r="F21" s="57" t="s">
        <v>31</v>
      </c>
      <c r="G21" s="57"/>
      <c r="H21" s="57" t="s">
        <v>92</v>
      </c>
      <c r="I21" s="57" t="s">
        <v>93</v>
      </c>
      <c r="J21" s="58" t="s">
        <v>36</v>
      </c>
      <c r="K21" s="58">
        <f>IFERROR((IF((E21="Risk"),(VLOOKUP(J21,'Data Validation Ratings'!$A$4:$B$8,2,FALSE)),(VLOOKUP(J21,'Data Validation Ratings'!$D$4:$E$8,2,FALSE)))),"")</f>
        <v>2</v>
      </c>
      <c r="L21" s="58" t="s">
        <v>34</v>
      </c>
      <c r="M21" s="58">
        <f>IFERROR((IF((E21="Risk"),(VLOOKUP(L21,'Data Validation Ratings'!$A$11:$B$16,2,FALSE)),(VLOOKUP(L21,'Data Validation Ratings'!$D$11:$E$16,2,FALSE)))),"")</f>
        <v>3</v>
      </c>
      <c r="N21" s="58">
        <f t="shared" si="0"/>
        <v>6</v>
      </c>
      <c r="O21" s="58" t="str">
        <f>IFERROR(IF(E21="Võimalus",VLOOKUP(N21,'Data Validation Ratings'!$D$19:$E$32,2,FALSE),IF(E21="Risk",VLOOKUP(N21,'Data Validation Ratings'!$A$19:$B$32,2,FALSE))),"")</f>
        <v>Keskmine</v>
      </c>
      <c r="P21" s="57" t="s">
        <v>94</v>
      </c>
      <c r="Q21" s="58" t="s">
        <v>36</v>
      </c>
      <c r="R21" s="58">
        <f>IFERROR((IF((E21="Risk"),(VLOOKUP(Q21,'Data Validation Ratings'!$A$4:$B$8,2,FALSE)),(VLOOKUP(Q21,'Data Validation Ratings'!$D$4:$E$8,2,FALSE)))),"")</f>
        <v>2</v>
      </c>
      <c r="S21" s="58" t="s">
        <v>37</v>
      </c>
      <c r="T21" s="58">
        <f>IFERROR((IF((E21="Risk"),(VLOOKUP(S21,'Data Validation Ratings'!$A$11:$B$16,2,FALSE)),(VLOOKUP(S21,'Data Validation Ratings'!$D$11:$E$16,2,FALSE)))),"")</f>
        <v>2</v>
      </c>
      <c r="U21" s="58">
        <f t="shared" si="1"/>
        <v>4</v>
      </c>
      <c r="V21" s="58" t="str">
        <f>IFERROR(IF(E21="Võimalus",VLOOKUP(U21,'Data Validation Ratings'!$D$19:$E$32,2,FALSE),IF(E21="Risk",VLOOKUP(U21,'Data Validation Ratings'!$A$19:$B$32,2,FALSE))),"")</f>
        <v>Madal</v>
      </c>
      <c r="W21" s="58" t="s">
        <v>45</v>
      </c>
      <c r="X21" s="87">
        <v>45631</v>
      </c>
      <c r="Y21" s="57"/>
    </row>
    <row r="22" spans="1:25" s="60" customFormat="1" ht="409.5" x14ac:dyDescent="0.2">
      <c r="A22" s="55">
        <v>35</v>
      </c>
      <c r="B22" s="56" t="s">
        <v>28</v>
      </c>
      <c r="C22" s="56" t="s">
        <v>95</v>
      </c>
      <c r="D22" s="56" t="s">
        <v>96</v>
      </c>
      <c r="E22" s="57" t="s">
        <v>16</v>
      </c>
      <c r="F22" s="57" t="s">
        <v>31</v>
      </c>
      <c r="G22" s="57"/>
      <c r="H22" s="57" t="s">
        <v>97</v>
      </c>
      <c r="I22" s="57" t="s">
        <v>98</v>
      </c>
      <c r="J22" s="58" t="s">
        <v>36</v>
      </c>
      <c r="K22" s="58">
        <f>IFERROR((IF((E22="Risk"),(VLOOKUP(J22,'Data Validation Ratings'!$A$4:$B$8,2,FALSE)),(VLOOKUP(J22,'Data Validation Ratings'!$D$4:$E$8,2,FALSE)))),"")</f>
        <v>2</v>
      </c>
      <c r="L22" s="58" t="s">
        <v>34</v>
      </c>
      <c r="M22" s="58">
        <f>IFERROR((IF((E22="Risk"),(VLOOKUP(L22,'Data Validation Ratings'!$A$11:$B$16,2,FALSE)),(VLOOKUP(L22,'Data Validation Ratings'!$D$11:$E$16,2,FALSE)))),"")</f>
        <v>3</v>
      </c>
      <c r="N22" s="58">
        <f t="shared" si="0"/>
        <v>6</v>
      </c>
      <c r="O22" s="58" t="str">
        <f>IFERROR(IF(E22="Võimalus",VLOOKUP(N22,'Data Validation Ratings'!$D$19:$E$32,2,FALSE),IF(E22="Risk",VLOOKUP(N22,'Data Validation Ratings'!$A$19:$B$32,2,FALSE))),"")</f>
        <v>Keskmine</v>
      </c>
      <c r="P22" s="57" t="s">
        <v>99</v>
      </c>
      <c r="Q22" s="58" t="s">
        <v>36</v>
      </c>
      <c r="R22" s="58">
        <f>IFERROR((IF((E22="Risk"),(VLOOKUP(Q22,'Data Validation Ratings'!$A$4:$B$8,2,FALSE)),(VLOOKUP(Q22,'Data Validation Ratings'!$D$4:$E$8,2,FALSE)))),"")</f>
        <v>2</v>
      </c>
      <c r="S22" s="58" t="s">
        <v>37</v>
      </c>
      <c r="T22" s="58">
        <f>IFERROR((IF((E22="Risk"),(VLOOKUP(S22,'Data Validation Ratings'!$A$11:$B$16,2,FALSE)),(VLOOKUP(S22,'Data Validation Ratings'!$D$11:$E$16,2,FALSE)))),"")</f>
        <v>2</v>
      </c>
      <c r="U22" s="58">
        <f t="shared" si="1"/>
        <v>4</v>
      </c>
      <c r="V22" s="58" t="str">
        <f>IFERROR(IF(E22="Võimalus",VLOOKUP(U22,'Data Validation Ratings'!$D$19:$E$32,2,FALSE),IF(E22="Risk",VLOOKUP(U22,'Data Validation Ratings'!$A$19:$B$32,2,FALSE))),"")</f>
        <v>Madal</v>
      </c>
      <c r="W22" s="58" t="s">
        <v>45</v>
      </c>
      <c r="X22" s="87">
        <v>45631</v>
      </c>
      <c r="Y22" s="57"/>
    </row>
    <row r="23" spans="1:25" s="60" customFormat="1" ht="409.5" x14ac:dyDescent="0.2">
      <c r="A23" s="55">
        <v>36</v>
      </c>
      <c r="B23" s="56" t="s">
        <v>28</v>
      </c>
      <c r="C23" s="56" t="s">
        <v>29</v>
      </c>
      <c r="D23" s="56" t="s">
        <v>100</v>
      </c>
      <c r="E23" s="57" t="s">
        <v>16</v>
      </c>
      <c r="F23" s="57" t="s">
        <v>31</v>
      </c>
      <c r="G23" s="57"/>
      <c r="H23" s="57" t="s">
        <v>101</v>
      </c>
      <c r="I23" s="57" t="s">
        <v>102</v>
      </c>
      <c r="J23" s="58" t="s">
        <v>34</v>
      </c>
      <c r="K23" s="58">
        <f>IFERROR((IF((E23="Risk"),(VLOOKUP(J23,'Data Validation Ratings'!$A$4:$B$8,2,FALSE)),(VLOOKUP(J23,'Data Validation Ratings'!$D$4:$E$8,2,FALSE)))),"")</f>
        <v>3</v>
      </c>
      <c r="L23" s="58" t="s">
        <v>37</v>
      </c>
      <c r="M23" s="58">
        <f>IFERROR((IF((E23="Risk"),(VLOOKUP(L23,'Data Validation Ratings'!$A$11:$B$16,2,FALSE)),(VLOOKUP(L23,'Data Validation Ratings'!$D$11:$E$16,2,FALSE)))),"")</f>
        <v>2</v>
      </c>
      <c r="N23" s="58">
        <f t="shared" si="0"/>
        <v>6</v>
      </c>
      <c r="O23" s="58" t="str">
        <f>IFERROR(IF(E23="Võimalus",VLOOKUP(N23,'Data Validation Ratings'!$D$19:$E$32,2,FALSE),IF(E23="Risk",VLOOKUP(N23,'Data Validation Ratings'!$A$19:$B$32,2,FALSE))),"")</f>
        <v>Keskmine</v>
      </c>
      <c r="P23" s="57" t="s">
        <v>103</v>
      </c>
      <c r="Q23" s="58" t="s">
        <v>34</v>
      </c>
      <c r="R23" s="58">
        <f>IFERROR((IF((E23="Risk"),(VLOOKUP(Q23,'Data Validation Ratings'!$A$4:$B$8,2,FALSE)),(VLOOKUP(Q23,'Data Validation Ratings'!$D$4:$E$8,2,FALSE)))),"")</f>
        <v>3</v>
      </c>
      <c r="S23" s="58" t="s">
        <v>37</v>
      </c>
      <c r="T23" s="58">
        <f>IFERROR((IF((E23="Risk"),(VLOOKUP(S23,'Data Validation Ratings'!$A$11:$B$16,2,FALSE)),(VLOOKUP(S23,'Data Validation Ratings'!$D$11:$E$16,2,FALSE)))),"")</f>
        <v>2</v>
      </c>
      <c r="U23" s="58">
        <f t="shared" si="1"/>
        <v>6</v>
      </c>
      <c r="V23" s="58" t="str">
        <f>IFERROR(IF(E23="Võimalus",VLOOKUP(U23,'Data Validation Ratings'!$D$19:$E$32,2,FALSE),IF(E23="Risk",VLOOKUP(U23,'Data Validation Ratings'!$A$19:$B$32,2,FALSE))),"")</f>
        <v>Keskmine</v>
      </c>
      <c r="W23" s="58" t="s">
        <v>45</v>
      </c>
      <c r="X23" s="87">
        <v>45631</v>
      </c>
      <c r="Y23" s="57"/>
    </row>
    <row r="24" spans="1:25" s="60" customFormat="1" ht="409.5" x14ac:dyDescent="0.2">
      <c r="A24" s="55">
        <v>37</v>
      </c>
      <c r="B24" s="56" t="s">
        <v>28</v>
      </c>
      <c r="C24" s="56" t="s">
        <v>29</v>
      </c>
      <c r="D24" s="56" t="s">
        <v>104</v>
      </c>
      <c r="E24" s="57" t="s">
        <v>16</v>
      </c>
      <c r="F24" s="57" t="s">
        <v>31</v>
      </c>
      <c r="G24" s="57"/>
      <c r="H24" s="57" t="s">
        <v>105</v>
      </c>
      <c r="I24" s="57" t="s">
        <v>106</v>
      </c>
      <c r="J24" s="58" t="s">
        <v>34</v>
      </c>
      <c r="K24" s="58">
        <f>IFERROR((IF((E24="Risk"),(VLOOKUP(J24,'Data Validation Ratings'!$A$4:$B$8,2,FALSE)),(VLOOKUP(J24,'Data Validation Ratings'!$D$4:$E$8,2,FALSE)))),"")</f>
        <v>3</v>
      </c>
      <c r="L24" s="58" t="s">
        <v>37</v>
      </c>
      <c r="M24" s="58">
        <f>IFERROR((IF((E24="Risk"),(VLOOKUP(L24,'Data Validation Ratings'!$A$11:$B$16,2,FALSE)),(VLOOKUP(L24,'Data Validation Ratings'!$D$11:$E$16,2,FALSE)))),"")</f>
        <v>2</v>
      </c>
      <c r="N24" s="58">
        <f t="shared" si="0"/>
        <v>6</v>
      </c>
      <c r="O24" s="58" t="str">
        <f>IFERROR(IF(E24="Võimalus",VLOOKUP(N24,'Data Validation Ratings'!$D$19:$E$32,2,FALSE),IF(E24="Risk",VLOOKUP(N24,'Data Validation Ratings'!$A$19:$B$32,2,FALSE))),"")</f>
        <v>Keskmine</v>
      </c>
      <c r="P24" s="57" t="s">
        <v>107</v>
      </c>
      <c r="Q24" s="58" t="s">
        <v>34</v>
      </c>
      <c r="R24" s="58">
        <f>IFERROR((IF((E24="Risk"),(VLOOKUP(Q24,'Data Validation Ratings'!$A$4:$B$8,2,FALSE)),(VLOOKUP(Q24,'Data Validation Ratings'!$D$4:$E$8,2,FALSE)))),"")</f>
        <v>3</v>
      </c>
      <c r="S24" s="58" t="s">
        <v>37</v>
      </c>
      <c r="T24" s="58">
        <f>IFERROR((IF((E24="Risk"),(VLOOKUP(S24,'Data Validation Ratings'!$A$11:$B$16,2,FALSE)),(VLOOKUP(S24,'Data Validation Ratings'!$D$11:$E$16,2,FALSE)))),"")</f>
        <v>2</v>
      </c>
      <c r="U24" s="58">
        <f t="shared" si="1"/>
        <v>6</v>
      </c>
      <c r="V24" s="58" t="str">
        <f>IFERROR(IF(E24="Võimalus",VLOOKUP(U24,'Data Validation Ratings'!$D$19:$E$32,2,FALSE),IF(E24="Risk",VLOOKUP(U24,'Data Validation Ratings'!$A$19:$B$32,2,FALSE))),"")</f>
        <v>Keskmine</v>
      </c>
      <c r="W24" s="58" t="s">
        <v>45</v>
      </c>
      <c r="X24" s="87">
        <v>45631</v>
      </c>
      <c r="Y24" s="57"/>
    </row>
    <row r="25" spans="1:25" s="60" customFormat="1" ht="409.5" x14ac:dyDescent="0.2">
      <c r="A25" s="55">
        <v>38</v>
      </c>
      <c r="B25" s="56" t="s">
        <v>28</v>
      </c>
      <c r="C25" s="56" t="s">
        <v>77</v>
      </c>
      <c r="D25" s="56" t="s">
        <v>108</v>
      </c>
      <c r="E25" s="57" t="s">
        <v>16</v>
      </c>
      <c r="F25" s="57" t="s">
        <v>31</v>
      </c>
      <c r="G25" s="57"/>
      <c r="H25" s="57" t="s">
        <v>109</v>
      </c>
      <c r="I25" s="57" t="s">
        <v>110</v>
      </c>
      <c r="J25" s="58" t="s">
        <v>36</v>
      </c>
      <c r="K25" s="58">
        <f>IFERROR((IF((E25="Risk"),(VLOOKUP(J25,'Data Validation Ratings'!$A$4:$B$8,2,FALSE)),(VLOOKUP(J25,'Data Validation Ratings'!$D$4:$E$8,2,FALSE)))),"")</f>
        <v>2</v>
      </c>
      <c r="L25" s="58" t="s">
        <v>37</v>
      </c>
      <c r="M25" s="58">
        <f>IFERROR((IF((E25="Risk"),(VLOOKUP(L25,'Data Validation Ratings'!$A$11:$B$16,2,FALSE)),(VLOOKUP(L25,'Data Validation Ratings'!$D$11:$E$16,2,FALSE)))),"")</f>
        <v>2</v>
      </c>
      <c r="N25" s="58">
        <f t="shared" si="0"/>
        <v>4</v>
      </c>
      <c r="O25" s="58" t="str">
        <f>IFERROR(IF(E25="Võimalus",VLOOKUP(N25,'Data Validation Ratings'!$D$19:$E$32,2,FALSE),IF(E25="Risk",VLOOKUP(N25,'Data Validation Ratings'!$A$19:$B$32,2,FALSE))),"")</f>
        <v>Madal</v>
      </c>
      <c r="P25" s="57" t="s">
        <v>111</v>
      </c>
      <c r="Q25" s="58" t="s">
        <v>36</v>
      </c>
      <c r="R25" s="58">
        <f>IFERROR((IF((E25="Risk"),(VLOOKUP(Q25,'Data Validation Ratings'!$A$4:$B$8,2,FALSE)),(VLOOKUP(Q25,'Data Validation Ratings'!$D$4:$E$8,2,FALSE)))),"")</f>
        <v>2</v>
      </c>
      <c r="S25" s="58" t="s">
        <v>44</v>
      </c>
      <c r="T25" s="58">
        <f>IFERROR((IF((E25="Risk"),(VLOOKUP(S25,'Data Validation Ratings'!$A$11:$B$16,2,FALSE)),(VLOOKUP(S25,'Data Validation Ratings'!$D$11:$E$16,2,FALSE)))),"")</f>
        <v>1</v>
      </c>
      <c r="U25" s="58">
        <f t="shared" si="1"/>
        <v>2</v>
      </c>
      <c r="V25" s="58" t="str">
        <f>IFERROR(IF(E25="Võimalus",VLOOKUP(U25,'Data Validation Ratings'!$D$19:$E$32,2,FALSE),IF(E25="Risk",VLOOKUP(U25,'Data Validation Ratings'!$A$19:$B$32,2,FALSE))),"")</f>
        <v>Madal</v>
      </c>
      <c r="W25" s="58" t="s">
        <v>45</v>
      </c>
      <c r="X25" s="87">
        <v>45631</v>
      </c>
      <c r="Y25" s="57"/>
    </row>
    <row r="26" spans="1:25" s="60" customFormat="1" ht="191.25" x14ac:dyDescent="0.2">
      <c r="A26" s="55">
        <v>39</v>
      </c>
      <c r="B26" s="56" t="s">
        <v>28</v>
      </c>
      <c r="C26" s="56" t="s">
        <v>112</v>
      </c>
      <c r="D26" s="56" t="s">
        <v>112</v>
      </c>
      <c r="E26" s="57" t="s">
        <v>16</v>
      </c>
      <c r="F26" s="57" t="s">
        <v>31</v>
      </c>
      <c r="G26" s="57"/>
      <c r="H26" s="57" t="s">
        <v>113</v>
      </c>
      <c r="I26" s="57" t="s">
        <v>114</v>
      </c>
      <c r="J26" s="58" t="s">
        <v>36</v>
      </c>
      <c r="K26" s="58">
        <f>IFERROR((IF((E26="Risk"),(VLOOKUP(J26,'Data Validation Ratings'!$A$4:$B$8,2,FALSE)),(VLOOKUP(J26,'Data Validation Ratings'!$D$4:$E$8,2,FALSE)))),"")</f>
        <v>2</v>
      </c>
      <c r="L26" s="58" t="s">
        <v>37</v>
      </c>
      <c r="M26" s="58">
        <f>IFERROR((IF((E26="Risk"),(VLOOKUP(L26,'Data Validation Ratings'!$A$11:$B$16,2,FALSE)),(VLOOKUP(L26,'Data Validation Ratings'!$D$11:$E$16,2,FALSE)))),"")</f>
        <v>2</v>
      </c>
      <c r="N26" s="58">
        <f t="shared" si="0"/>
        <v>4</v>
      </c>
      <c r="O26" s="58" t="str">
        <f>IFERROR(IF(E26="Võimalus",VLOOKUP(N26,'Data Validation Ratings'!$D$19:$E$32,2,FALSE),IF(E26="Risk",VLOOKUP(N26,'Data Validation Ratings'!$A$19:$B$32,2,FALSE))),"")</f>
        <v>Madal</v>
      </c>
      <c r="P26" s="57" t="s">
        <v>115</v>
      </c>
      <c r="Q26" s="58" t="s">
        <v>36</v>
      </c>
      <c r="R26" s="58">
        <f>IFERROR((IF((E26="Risk"),(VLOOKUP(Q26,'Data Validation Ratings'!$A$4:$B$8,2,FALSE)),(VLOOKUP(Q26,'Data Validation Ratings'!$D$4:$E$8,2,FALSE)))),"")</f>
        <v>2</v>
      </c>
      <c r="S26" s="58" t="s">
        <v>44</v>
      </c>
      <c r="T26" s="58">
        <f>IFERROR((IF((E26="Risk"),(VLOOKUP(S26,'Data Validation Ratings'!$A$11:$B$16,2,FALSE)),(VLOOKUP(S26,'Data Validation Ratings'!$D$11:$E$16,2,FALSE)))),"")</f>
        <v>1</v>
      </c>
      <c r="U26" s="58">
        <f t="shared" si="1"/>
        <v>2</v>
      </c>
      <c r="V26" s="58" t="str">
        <f>IFERROR(IF(E26="Võimalus",VLOOKUP(U26,'Data Validation Ratings'!$D$19:$E$32,2,FALSE),IF(E26="Risk",VLOOKUP(U26,'Data Validation Ratings'!$A$19:$B$32,2,FALSE))),"")</f>
        <v>Madal</v>
      </c>
      <c r="W26" s="58" t="s">
        <v>38</v>
      </c>
      <c r="X26" s="87">
        <v>45631</v>
      </c>
      <c r="Y26" s="57"/>
    </row>
    <row r="27" spans="1:25" s="60" customFormat="1" ht="12.75" x14ac:dyDescent="0.2">
      <c r="A27" s="55"/>
      <c r="B27" s="56"/>
      <c r="C27" s="56"/>
      <c r="D27" s="56"/>
      <c r="E27" s="57"/>
      <c r="F27" s="57"/>
      <c r="G27" s="57"/>
      <c r="H27" s="57"/>
      <c r="I27" s="57"/>
      <c r="J27" s="58"/>
      <c r="K27" s="58" t="str">
        <f>IFERROR((IF((E27="Risk"),(VLOOKUP(J27,'Data Validation Ratings'!$A$4:$B$8,2,FALSE)),(VLOOKUP(J27,'Data Validation Ratings'!$D$4:$E$8,2,FALSE)))),"")</f>
        <v/>
      </c>
      <c r="L27" s="58"/>
      <c r="M27" s="58" t="str">
        <f>IFERROR((IF((E27="Risk"),(VLOOKUP(L27,'Data Validation Ratings'!$A$11:$B$16,2,FALSE)),(VLOOKUP(L27,'Data Validation Ratings'!$D$11:$E$16,2,FALSE)))),"")</f>
        <v/>
      </c>
      <c r="N27" s="58" t="str">
        <f t="shared" si="0"/>
        <v/>
      </c>
      <c r="O27" s="58" t="b">
        <f>IFERROR(IF(E27="Võimalus",VLOOKUP(N27,'Data Validation Ratings'!$D$19:$E$32,2,FALSE),IF(E27="Risk",VLOOKUP(N27,'Data Validation Ratings'!$A$19:$B$32,2,FALSE))),"")</f>
        <v>0</v>
      </c>
      <c r="P27" s="57"/>
      <c r="Q27" s="58"/>
      <c r="R27" s="58" t="str">
        <f>IFERROR((IF((E27="Risk"),(VLOOKUP(Q27,'Data Validation Ratings'!$A$4:$B$8,2,FALSE)),(VLOOKUP(Q27,'Data Validation Ratings'!$D$4:$E$8,2,FALSE)))),"")</f>
        <v/>
      </c>
      <c r="S27" s="58"/>
      <c r="T27" s="58" t="str">
        <f>IFERROR((IF((E27="Risk"),(VLOOKUP(S27,'Data Validation Ratings'!$A$11:$B$16,2,FALSE)),(VLOOKUP(S27,'Data Validation Ratings'!$D$11:$E$16,2,FALSE)))),"")</f>
        <v/>
      </c>
      <c r="U27" s="58" t="str">
        <f t="shared" si="1"/>
        <v/>
      </c>
      <c r="V27" s="58" t="b">
        <f>IFERROR(IF(E27="Võimalus",VLOOKUP(U27,'Data Validation Ratings'!$D$19:$E$32,2,FALSE),IF(E27="Risk",VLOOKUP(U27,'Data Validation Ratings'!$A$19:$B$32,2,FALSE))),"")</f>
        <v>0</v>
      </c>
      <c r="W27" s="58"/>
      <c r="X27" s="59"/>
      <c r="Y27" s="57"/>
    </row>
    <row r="28" spans="1:25" s="60" customFormat="1" ht="12.75" x14ac:dyDescent="0.2">
      <c r="A28" s="55"/>
      <c r="B28" s="56"/>
      <c r="C28" s="56"/>
      <c r="D28" s="56"/>
      <c r="E28" s="57"/>
      <c r="F28" s="57"/>
      <c r="G28" s="57"/>
      <c r="H28" s="57"/>
      <c r="I28" s="57"/>
      <c r="J28" s="58"/>
      <c r="K28" s="58" t="str">
        <f>IFERROR((IF((E28="Risk"),(VLOOKUP(J28,'Data Validation Ratings'!$A$4:$B$8,2,FALSE)),(VLOOKUP(J28,'Data Validation Ratings'!$D$4:$E$8,2,FALSE)))),"")</f>
        <v/>
      </c>
      <c r="L28" s="58"/>
      <c r="M28" s="58" t="str">
        <f>IFERROR((IF((E28="Risk"),(VLOOKUP(L28,'Data Validation Ratings'!$A$11:$B$16,2,FALSE)),(VLOOKUP(L28,'Data Validation Ratings'!$D$11:$E$16,2,FALSE)))),"")</f>
        <v/>
      </c>
      <c r="N28" s="58" t="str">
        <f t="shared" si="0"/>
        <v/>
      </c>
      <c r="O28" s="58" t="b">
        <f>IFERROR(IF(E28="Võimalus",VLOOKUP(N28,'Data Validation Ratings'!$D$19:$E$32,2,FALSE),IF(E28="Risk",VLOOKUP(N28,'Data Validation Ratings'!$A$19:$B$32,2,FALSE))),"")</f>
        <v>0</v>
      </c>
      <c r="P28" s="57"/>
      <c r="Q28" s="58"/>
      <c r="R28" s="58" t="str">
        <f>IFERROR((IF((E28="Risk"),(VLOOKUP(Q28,'Data Validation Ratings'!$A$4:$B$8,2,FALSE)),(VLOOKUP(Q28,'Data Validation Ratings'!$D$4:$E$8,2,FALSE)))),"")</f>
        <v/>
      </c>
      <c r="S28" s="58"/>
      <c r="T28" s="58" t="str">
        <f>IFERROR((IF((E28="Risk"),(VLOOKUP(S28,'Data Validation Ratings'!$A$11:$B$16,2,FALSE)),(VLOOKUP(S28,'Data Validation Ratings'!$D$11:$E$16,2,FALSE)))),"")</f>
        <v/>
      </c>
      <c r="U28" s="58" t="str">
        <f t="shared" si="1"/>
        <v/>
      </c>
      <c r="V28" s="58" t="b">
        <f>IFERROR(IF(E28="Võimalus",VLOOKUP(U28,'Data Validation Ratings'!$D$19:$E$32,2,FALSE),IF(E28="Risk",VLOOKUP(U28,'Data Validation Ratings'!$A$19:$B$32,2,FALSE))),"")</f>
        <v>0</v>
      </c>
      <c r="W28" s="58"/>
      <c r="X28" s="59"/>
      <c r="Y28" s="57"/>
    </row>
    <row r="29" spans="1:25" s="60" customFormat="1" ht="12.75" x14ac:dyDescent="0.2">
      <c r="A29" s="55"/>
      <c r="B29" s="56"/>
      <c r="C29" s="56"/>
      <c r="D29" s="56"/>
      <c r="E29" s="57"/>
      <c r="F29" s="57"/>
      <c r="G29" s="57"/>
      <c r="H29" s="57"/>
      <c r="I29" s="57"/>
      <c r="J29" s="58"/>
      <c r="K29" s="58" t="str">
        <f>IFERROR((IF((E29="Risk"),(VLOOKUP(J29,'Data Validation Ratings'!$A$4:$B$8,2,FALSE)),(VLOOKUP(J29,'Data Validation Ratings'!$D$4:$E$8,2,FALSE)))),"")</f>
        <v/>
      </c>
      <c r="L29" s="58"/>
      <c r="M29" s="58" t="str">
        <f>IFERROR((IF((E29="Risk"),(VLOOKUP(L29,'Data Validation Ratings'!$A$11:$B$16,2,FALSE)),(VLOOKUP(L29,'Data Validation Ratings'!$D$11:$E$16,2,FALSE)))),"")</f>
        <v/>
      </c>
      <c r="N29" s="58" t="str">
        <f t="shared" si="0"/>
        <v/>
      </c>
      <c r="O29" s="58" t="b">
        <f>IFERROR(IF(E29="Võimalus",VLOOKUP(N29,'Data Validation Ratings'!$D$19:$E$32,2,FALSE),IF(E29="Risk",VLOOKUP(N29,'Data Validation Ratings'!$A$19:$B$32,2,FALSE))),"")</f>
        <v>0</v>
      </c>
      <c r="P29" s="57"/>
      <c r="Q29" s="58"/>
      <c r="R29" s="58" t="str">
        <f>IFERROR((IF((E29="Risk"),(VLOOKUP(Q29,'Data Validation Ratings'!$A$4:$B$8,2,FALSE)),(VLOOKUP(Q29,'Data Validation Ratings'!$D$4:$E$8,2,FALSE)))),"")</f>
        <v/>
      </c>
      <c r="S29" s="58"/>
      <c r="T29" s="58" t="str">
        <f>IFERROR((IF((E29="Risk"),(VLOOKUP(S29,'Data Validation Ratings'!$A$11:$B$16,2,FALSE)),(VLOOKUP(S29,'Data Validation Ratings'!$D$11:$E$16,2,FALSE)))),"")</f>
        <v/>
      </c>
      <c r="U29" s="58" t="str">
        <f t="shared" si="1"/>
        <v/>
      </c>
      <c r="V29" s="58" t="b">
        <f>IFERROR(IF(E29="Võimalus",VLOOKUP(U29,'Data Validation Ratings'!$D$19:$E$32,2,FALSE),IF(E29="Risk",VLOOKUP(U29,'Data Validation Ratings'!$A$19:$B$32,2,FALSE))),"")</f>
        <v>0</v>
      </c>
      <c r="W29" s="58"/>
      <c r="X29" s="59"/>
      <c r="Y29" s="57"/>
    </row>
    <row r="30" spans="1:25" s="60" customFormat="1" ht="12.75" x14ac:dyDescent="0.2">
      <c r="A30" s="55"/>
      <c r="B30" s="56"/>
      <c r="C30" s="56"/>
      <c r="D30" s="56"/>
      <c r="E30" s="57"/>
      <c r="F30" s="57"/>
      <c r="G30" s="57"/>
      <c r="H30" s="57"/>
      <c r="I30" s="57"/>
      <c r="J30" s="58"/>
      <c r="K30" s="58" t="str">
        <f>IFERROR((IF((E30="Risk"),(VLOOKUP(J30,'Data Validation Ratings'!$A$4:$B$8,2,FALSE)),(VLOOKUP(J30,'Data Validation Ratings'!$D$4:$E$8,2,FALSE)))),"")</f>
        <v/>
      </c>
      <c r="L30" s="58"/>
      <c r="M30" s="58" t="str">
        <f>IFERROR((IF((E30="Risk"),(VLOOKUP(L30,'Data Validation Ratings'!$A$11:$B$16,2,FALSE)),(VLOOKUP(L30,'Data Validation Ratings'!$D$11:$E$16,2,FALSE)))),"")</f>
        <v/>
      </c>
      <c r="N30" s="58" t="str">
        <f t="shared" si="0"/>
        <v/>
      </c>
      <c r="O30" s="58" t="b">
        <f>IFERROR(IF(E30="Võimalus",VLOOKUP(N30,'Data Validation Ratings'!$D$19:$E$32,2,FALSE),IF(E30="Risk",VLOOKUP(N30,'Data Validation Ratings'!$A$19:$B$32,2,FALSE))),"")</f>
        <v>0</v>
      </c>
      <c r="P30" s="57"/>
      <c r="Q30" s="58"/>
      <c r="R30" s="58" t="str">
        <f>IFERROR((IF((E30="Risk"),(VLOOKUP(Q30,'Data Validation Ratings'!$A$4:$B$8,2,FALSE)),(VLOOKUP(Q30,'Data Validation Ratings'!$D$4:$E$8,2,FALSE)))),"")</f>
        <v/>
      </c>
      <c r="S30" s="58"/>
      <c r="T30" s="58" t="str">
        <f>IFERROR((IF((E30="Risk"),(VLOOKUP(S30,'Data Validation Ratings'!$A$11:$B$16,2,FALSE)),(VLOOKUP(S30,'Data Validation Ratings'!$D$11:$E$16,2,FALSE)))),"")</f>
        <v/>
      </c>
      <c r="U30" s="58" t="str">
        <f t="shared" si="1"/>
        <v/>
      </c>
      <c r="V30" s="58" t="b">
        <f>IFERROR(IF(E30="Võimalus",VLOOKUP(U30,'Data Validation Ratings'!$D$19:$E$32,2,FALSE),IF(E30="Risk",VLOOKUP(U30,'Data Validation Ratings'!$A$19:$B$32,2,FALSE))),"")</f>
        <v>0</v>
      </c>
      <c r="W30" s="58"/>
      <c r="X30" s="59"/>
      <c r="Y30" s="57"/>
    </row>
    <row r="31" spans="1:25" s="60" customFormat="1" ht="12.75" x14ac:dyDescent="0.2">
      <c r="A31" s="55"/>
      <c r="B31" s="56"/>
      <c r="C31" s="56"/>
      <c r="D31" s="56"/>
      <c r="E31" s="57"/>
      <c r="F31" s="57"/>
      <c r="G31" s="57"/>
      <c r="H31" s="57"/>
      <c r="I31" s="57"/>
      <c r="J31" s="58"/>
      <c r="K31" s="58" t="str">
        <f>IFERROR((IF((E31="Risk"),(VLOOKUP(J31,'Data Validation Ratings'!$A$4:$B$8,2,FALSE)),(VLOOKUP(J31,'Data Validation Ratings'!$D$4:$E$8,2,FALSE)))),"")</f>
        <v/>
      </c>
      <c r="L31" s="58"/>
      <c r="M31" s="58" t="str">
        <f>IFERROR((IF((E31="Risk"),(VLOOKUP(L31,'Data Validation Ratings'!$A$11:$B$16,2,FALSE)),(VLOOKUP(L31,'Data Validation Ratings'!$D$11:$E$16,2,FALSE)))),"")</f>
        <v/>
      </c>
      <c r="N31" s="58" t="str">
        <f t="shared" si="0"/>
        <v/>
      </c>
      <c r="O31" s="58" t="b">
        <f>IFERROR(IF(E31="Võimalus",VLOOKUP(N31,'Data Validation Ratings'!$D$19:$E$32,2,FALSE),IF(E31="Risk",VLOOKUP(N31,'Data Validation Ratings'!$A$19:$B$32,2,FALSE))),"")</f>
        <v>0</v>
      </c>
      <c r="P31" s="57"/>
      <c r="Q31" s="58"/>
      <c r="R31" s="58" t="str">
        <f>IFERROR((IF((E31="Risk"),(VLOOKUP(Q31,'Data Validation Ratings'!$A$4:$B$8,2,FALSE)),(VLOOKUP(Q31,'Data Validation Ratings'!$D$4:$E$8,2,FALSE)))),"")</f>
        <v/>
      </c>
      <c r="S31" s="58"/>
      <c r="T31" s="58" t="str">
        <f>IFERROR((IF((E31="Risk"),(VLOOKUP(S31,'Data Validation Ratings'!$A$11:$B$16,2,FALSE)),(VLOOKUP(S31,'Data Validation Ratings'!$D$11:$E$16,2,FALSE)))),"")</f>
        <v/>
      </c>
      <c r="U31" s="58" t="str">
        <f t="shared" si="1"/>
        <v/>
      </c>
      <c r="V31" s="58" t="b">
        <f>IFERROR(IF(E31="Võimalus",VLOOKUP(U31,'Data Validation Ratings'!$D$19:$E$32,2,FALSE),IF(E31="Risk",VLOOKUP(U31,'Data Validation Ratings'!$A$19:$B$32,2,FALSE))),"")</f>
        <v>0</v>
      </c>
      <c r="W31" s="58"/>
      <c r="X31" s="59"/>
      <c r="Y31" s="57"/>
    </row>
    <row r="32" spans="1:25" s="60" customFormat="1" ht="12.75" x14ac:dyDescent="0.2">
      <c r="A32" s="55"/>
      <c r="B32" s="56"/>
      <c r="C32" s="56"/>
      <c r="D32" s="56"/>
      <c r="E32" s="57"/>
      <c r="F32" s="57"/>
      <c r="G32" s="57"/>
      <c r="H32" s="57"/>
      <c r="I32" s="57"/>
      <c r="J32" s="58"/>
      <c r="K32" s="58" t="str">
        <f>IFERROR((IF((E32="Risk"),(VLOOKUP(J32,'Data Validation Ratings'!$A$4:$B$8,2,FALSE)),(VLOOKUP(J32,'Data Validation Ratings'!$D$4:$E$8,2,FALSE)))),"")</f>
        <v/>
      </c>
      <c r="L32" s="58"/>
      <c r="M32" s="58" t="str">
        <f>IFERROR((IF((E32="Risk"),(VLOOKUP(L32,'Data Validation Ratings'!$A$11:$B$16,2,FALSE)),(VLOOKUP(L32,'Data Validation Ratings'!$D$11:$E$16,2,FALSE)))),"")</f>
        <v/>
      </c>
      <c r="N32" s="58" t="str">
        <f t="shared" si="0"/>
        <v/>
      </c>
      <c r="O32" s="58" t="b">
        <f>IFERROR(IF(E32="Võimalus",VLOOKUP(N32,'Data Validation Ratings'!$D$19:$E$32,2,FALSE),IF(E32="Risk",VLOOKUP(N32,'Data Validation Ratings'!$A$19:$B$32,2,FALSE))),"")</f>
        <v>0</v>
      </c>
      <c r="P32" s="57"/>
      <c r="Q32" s="58"/>
      <c r="R32" s="58" t="str">
        <f>IFERROR((IF((E32="Risk"),(VLOOKUP(Q32,'Data Validation Ratings'!$A$4:$B$8,2,FALSE)),(VLOOKUP(Q32,'Data Validation Ratings'!$D$4:$E$8,2,FALSE)))),"")</f>
        <v/>
      </c>
      <c r="S32" s="58"/>
      <c r="T32" s="58" t="str">
        <f>IFERROR((IF((E32="Risk"),(VLOOKUP(S32,'Data Validation Ratings'!$A$11:$B$16,2,FALSE)),(VLOOKUP(S32,'Data Validation Ratings'!$D$11:$E$16,2,FALSE)))),"")</f>
        <v/>
      </c>
      <c r="U32" s="58" t="str">
        <f t="shared" si="1"/>
        <v/>
      </c>
      <c r="V32" s="58" t="b">
        <f>IFERROR(IF(E32="Võimalus",VLOOKUP(U32,'Data Validation Ratings'!$D$19:$E$32,2,FALSE),IF(E32="Risk",VLOOKUP(U32,'Data Validation Ratings'!$A$19:$B$32,2,FALSE))),"")</f>
        <v>0</v>
      </c>
      <c r="W32" s="58"/>
      <c r="X32" s="59"/>
      <c r="Y32" s="57"/>
    </row>
    <row r="33" spans="1:25" s="60" customFormat="1" ht="12.75" x14ac:dyDescent="0.2">
      <c r="A33" s="55"/>
      <c r="B33" s="56"/>
      <c r="C33" s="56"/>
      <c r="D33" s="56"/>
      <c r="E33" s="57"/>
      <c r="F33" s="57"/>
      <c r="G33" s="57"/>
      <c r="H33" s="57"/>
      <c r="I33" s="57"/>
      <c r="J33" s="58"/>
      <c r="K33" s="58" t="str">
        <f>IFERROR((IF((E33="Risk"),(VLOOKUP(J33,'Data Validation Ratings'!$A$4:$B$8,2,FALSE)),(VLOOKUP(J33,'Data Validation Ratings'!$D$4:$E$8,2,FALSE)))),"")</f>
        <v/>
      </c>
      <c r="L33" s="58"/>
      <c r="M33" s="58" t="str">
        <f>IFERROR((IF((E33="Risk"),(VLOOKUP(L33,'Data Validation Ratings'!$A$11:$B$16,2,FALSE)),(VLOOKUP(L33,'Data Validation Ratings'!$D$11:$E$16,2,FALSE)))),"")</f>
        <v/>
      </c>
      <c r="N33" s="58" t="str">
        <f t="shared" si="0"/>
        <v/>
      </c>
      <c r="O33" s="58" t="b">
        <f>IFERROR(IF(E33="Võimalus",VLOOKUP(N33,'Data Validation Ratings'!$D$19:$E$32,2,FALSE),IF(E33="Risk",VLOOKUP(N33,'Data Validation Ratings'!$A$19:$B$32,2,FALSE))),"")</f>
        <v>0</v>
      </c>
      <c r="P33" s="57"/>
      <c r="Q33" s="58"/>
      <c r="R33" s="58" t="str">
        <f>IFERROR((IF((E33="Risk"),(VLOOKUP(Q33,'Data Validation Ratings'!$A$4:$B$8,2,FALSE)),(VLOOKUP(Q33,'Data Validation Ratings'!$D$4:$E$8,2,FALSE)))),"")</f>
        <v/>
      </c>
      <c r="S33" s="58"/>
      <c r="T33" s="58" t="str">
        <f>IFERROR((IF((E33="Risk"),(VLOOKUP(S33,'Data Validation Ratings'!$A$11:$B$16,2,FALSE)),(VLOOKUP(S33,'Data Validation Ratings'!$D$11:$E$16,2,FALSE)))),"")</f>
        <v/>
      </c>
      <c r="U33" s="58" t="str">
        <f t="shared" si="1"/>
        <v/>
      </c>
      <c r="V33" s="58" t="b">
        <f>IFERROR(IF(E33="Võimalus",VLOOKUP(U33,'Data Validation Ratings'!$D$19:$E$32,2,FALSE),IF(E33="Risk",VLOOKUP(U33,'Data Validation Ratings'!$A$19:$B$32,2,FALSE))),"")</f>
        <v>0</v>
      </c>
      <c r="W33" s="58"/>
      <c r="X33" s="59"/>
      <c r="Y33" s="57"/>
    </row>
    <row r="34" spans="1:25" s="60" customFormat="1" ht="12.75" x14ac:dyDescent="0.2">
      <c r="A34" s="55"/>
      <c r="B34" s="56"/>
      <c r="C34" s="56"/>
      <c r="D34" s="56"/>
      <c r="E34" s="57"/>
      <c r="F34" s="57"/>
      <c r="G34" s="57"/>
      <c r="H34" s="57"/>
      <c r="I34" s="57"/>
      <c r="J34" s="58"/>
      <c r="K34" s="58" t="str">
        <f>IFERROR((IF((E34="Risk"),(VLOOKUP(J34,'Data Validation Ratings'!$A$4:$B$8,2,FALSE)),(VLOOKUP(J34,'Data Validation Ratings'!$D$4:$E$8,2,FALSE)))),"")</f>
        <v/>
      </c>
      <c r="L34" s="58"/>
      <c r="M34" s="58" t="str">
        <f>IFERROR((IF((E34="Risk"),(VLOOKUP(L34,'Data Validation Ratings'!$A$11:$B$16,2,FALSE)),(VLOOKUP(L34,'Data Validation Ratings'!$D$11:$E$16,2,FALSE)))),"")</f>
        <v/>
      </c>
      <c r="N34" s="58" t="str">
        <f t="shared" si="0"/>
        <v/>
      </c>
      <c r="O34" s="58" t="b">
        <f>IFERROR(IF(E34="Võimalus",VLOOKUP(N34,'Data Validation Ratings'!$D$19:$E$32,2,FALSE),IF(E34="Risk",VLOOKUP(N34,'Data Validation Ratings'!$A$19:$B$32,2,FALSE))),"")</f>
        <v>0</v>
      </c>
      <c r="P34" s="57"/>
      <c r="Q34" s="58"/>
      <c r="R34" s="58" t="str">
        <f>IFERROR((IF((E34="Risk"),(VLOOKUP(Q34,'Data Validation Ratings'!$A$4:$B$8,2,FALSE)),(VLOOKUP(Q34,'Data Validation Ratings'!$D$4:$E$8,2,FALSE)))),"")</f>
        <v/>
      </c>
      <c r="S34" s="58"/>
      <c r="T34" s="58" t="str">
        <f>IFERROR((IF((E34="Risk"),(VLOOKUP(S34,'Data Validation Ratings'!$A$11:$B$16,2,FALSE)),(VLOOKUP(S34,'Data Validation Ratings'!$D$11:$E$16,2,FALSE)))),"")</f>
        <v/>
      </c>
      <c r="U34" s="58" t="str">
        <f t="shared" si="1"/>
        <v/>
      </c>
      <c r="V34" s="58" t="b">
        <f>IFERROR(IF(E34="Võimalus",VLOOKUP(U34,'Data Validation Ratings'!$D$19:$E$32,2,FALSE),IF(E34="Risk",VLOOKUP(U34,'Data Validation Ratings'!$A$19:$B$32,2,FALSE))),"")</f>
        <v>0</v>
      </c>
      <c r="W34" s="58"/>
      <c r="X34" s="59"/>
      <c r="Y34" s="57"/>
    </row>
    <row r="35" spans="1:25" s="60" customFormat="1" ht="12.75" x14ac:dyDescent="0.2">
      <c r="A35" s="55"/>
      <c r="B35" s="56"/>
      <c r="C35" s="56"/>
      <c r="D35" s="56"/>
      <c r="E35" s="57"/>
      <c r="F35" s="57"/>
      <c r="G35" s="57"/>
      <c r="H35" s="57"/>
      <c r="I35" s="57"/>
      <c r="J35" s="58"/>
      <c r="K35" s="58" t="str">
        <f>IFERROR((IF((E35="Risk"),(VLOOKUP(J35,'Data Validation Ratings'!$A$4:$B$8,2,FALSE)),(VLOOKUP(J35,'Data Validation Ratings'!$D$4:$E$8,2,FALSE)))),"")</f>
        <v/>
      </c>
      <c r="L35" s="58"/>
      <c r="M35" s="58" t="str">
        <f>IFERROR((IF((E35="Risk"),(VLOOKUP(L35,'Data Validation Ratings'!$A$11:$B$16,2,FALSE)),(VLOOKUP(L35,'Data Validation Ratings'!$D$11:$E$16,2,FALSE)))),"")</f>
        <v/>
      </c>
      <c r="N35" s="58" t="str">
        <f t="shared" si="0"/>
        <v/>
      </c>
      <c r="O35" s="58" t="b">
        <f>IFERROR(IF(E35="Võimalus",VLOOKUP(N35,'Data Validation Ratings'!$D$19:$E$32,2,FALSE),IF(E35="Risk",VLOOKUP(N35,'Data Validation Ratings'!$A$19:$B$32,2,FALSE))),"")</f>
        <v>0</v>
      </c>
      <c r="P35" s="57"/>
      <c r="Q35" s="58"/>
      <c r="R35" s="58" t="str">
        <f>IFERROR((IF((E35="Risk"),(VLOOKUP(Q35,'Data Validation Ratings'!$A$4:$B$8,2,FALSE)),(VLOOKUP(Q35,'Data Validation Ratings'!$D$4:$E$8,2,FALSE)))),"")</f>
        <v/>
      </c>
      <c r="S35" s="58"/>
      <c r="T35" s="58" t="str">
        <f>IFERROR((IF((E35="Risk"),(VLOOKUP(S35,'Data Validation Ratings'!$A$11:$B$16,2,FALSE)),(VLOOKUP(S35,'Data Validation Ratings'!$D$11:$E$16,2,FALSE)))),"")</f>
        <v/>
      </c>
      <c r="U35" s="58" t="str">
        <f t="shared" si="1"/>
        <v/>
      </c>
      <c r="V35" s="58" t="b">
        <f>IFERROR(IF(E35="Võimalus",VLOOKUP(U35,'Data Validation Ratings'!$D$19:$E$32,2,FALSE),IF(E35="Risk",VLOOKUP(U35,'Data Validation Ratings'!$A$19:$B$32,2,FALSE))),"")</f>
        <v>0</v>
      </c>
      <c r="W35" s="58"/>
      <c r="X35" s="59"/>
      <c r="Y35" s="57"/>
    </row>
    <row r="36" spans="1:25" s="60" customFormat="1" ht="12.75" x14ac:dyDescent="0.2">
      <c r="A36" s="55"/>
      <c r="B36" s="56"/>
      <c r="C36" s="56"/>
      <c r="D36" s="56"/>
      <c r="E36" s="57"/>
      <c r="F36" s="57"/>
      <c r="G36" s="57"/>
      <c r="H36" s="57"/>
      <c r="I36" s="57"/>
      <c r="J36" s="58"/>
      <c r="K36" s="58" t="str">
        <f>IFERROR((IF((E36="Risk"),(VLOOKUP(J36,'Data Validation Ratings'!$A$4:$B$8,2,FALSE)),(VLOOKUP(J36,'Data Validation Ratings'!$D$4:$E$8,2,FALSE)))),"")</f>
        <v/>
      </c>
      <c r="L36" s="58"/>
      <c r="M36" s="58" t="str">
        <f>IFERROR((IF((E36="Risk"),(VLOOKUP(L36,'Data Validation Ratings'!$A$11:$B$16,2,FALSE)),(VLOOKUP(L36,'Data Validation Ratings'!$D$11:$E$16,2,FALSE)))),"")</f>
        <v/>
      </c>
      <c r="N36" s="58" t="str">
        <f t="shared" si="0"/>
        <v/>
      </c>
      <c r="O36" s="58" t="b">
        <f>IFERROR(IF(E36="Võimalus",VLOOKUP(N36,'Data Validation Ratings'!$D$19:$E$32,2,FALSE),IF(E36="Risk",VLOOKUP(N36,'Data Validation Ratings'!$A$19:$B$32,2,FALSE))),"")</f>
        <v>0</v>
      </c>
      <c r="P36" s="57"/>
      <c r="Q36" s="58"/>
      <c r="R36" s="58" t="str">
        <f>IFERROR((IF((E36="Risk"),(VLOOKUP(Q36,'Data Validation Ratings'!$A$4:$B$8,2,FALSE)),(VLOOKUP(Q36,'Data Validation Ratings'!$D$4:$E$8,2,FALSE)))),"")</f>
        <v/>
      </c>
      <c r="S36" s="58"/>
      <c r="T36" s="58" t="str">
        <f>IFERROR((IF((E36="Risk"),(VLOOKUP(S36,'Data Validation Ratings'!$A$11:$B$16,2,FALSE)),(VLOOKUP(S36,'Data Validation Ratings'!$D$11:$E$16,2,FALSE)))),"")</f>
        <v/>
      </c>
      <c r="U36" s="58" t="str">
        <f t="shared" si="1"/>
        <v/>
      </c>
      <c r="V36" s="58" t="b">
        <f>IFERROR(IF(E36="Võimalus",VLOOKUP(U36,'Data Validation Ratings'!$D$19:$E$32,2,FALSE),IF(E36="Risk",VLOOKUP(U36,'Data Validation Ratings'!$A$19:$B$32,2,FALSE))),"")</f>
        <v>0</v>
      </c>
      <c r="W36" s="58"/>
      <c r="X36" s="59"/>
      <c r="Y36" s="57"/>
    </row>
    <row r="37" spans="1:25" s="60" customFormat="1" ht="12.75" x14ac:dyDescent="0.2">
      <c r="A37" s="55"/>
      <c r="B37" s="56"/>
      <c r="C37" s="56"/>
      <c r="D37" s="56"/>
      <c r="E37" s="57"/>
      <c r="F37" s="57"/>
      <c r="G37" s="57"/>
      <c r="H37" s="57"/>
      <c r="I37" s="57"/>
      <c r="J37" s="58"/>
      <c r="K37" s="58" t="str">
        <f>IFERROR((IF((E37="Risk"),(VLOOKUP(J37,'Data Validation Ratings'!$A$4:$B$8,2,FALSE)),(VLOOKUP(J37,'Data Validation Ratings'!$D$4:$E$8,2,FALSE)))),"")</f>
        <v/>
      </c>
      <c r="L37" s="58"/>
      <c r="M37" s="58" t="str">
        <f>IFERROR((IF((E37="Risk"),(VLOOKUP(L37,'Data Validation Ratings'!$A$11:$B$16,2,FALSE)),(VLOOKUP(L37,'Data Validation Ratings'!$D$11:$E$16,2,FALSE)))),"")</f>
        <v/>
      </c>
      <c r="N37" s="58" t="str">
        <f t="shared" si="0"/>
        <v/>
      </c>
      <c r="O37" s="58" t="b">
        <f>IFERROR(IF(E37="Võimalus",VLOOKUP(N37,'Data Validation Ratings'!$D$19:$E$32,2,FALSE),IF(E37="Risk",VLOOKUP(N37,'Data Validation Ratings'!$A$19:$B$32,2,FALSE))),"")</f>
        <v>0</v>
      </c>
      <c r="P37" s="57"/>
      <c r="Q37" s="58"/>
      <c r="R37" s="58" t="str">
        <f>IFERROR((IF((E37="Risk"),(VLOOKUP(Q37,'Data Validation Ratings'!$A$4:$B$8,2,FALSE)),(VLOOKUP(Q37,'Data Validation Ratings'!$D$4:$E$8,2,FALSE)))),"")</f>
        <v/>
      </c>
      <c r="S37" s="58"/>
      <c r="T37" s="58" t="str">
        <f>IFERROR((IF((E37="Risk"),(VLOOKUP(S37,'Data Validation Ratings'!$A$11:$B$16,2,FALSE)),(VLOOKUP(S37,'Data Validation Ratings'!$D$11:$E$16,2,FALSE)))),"")</f>
        <v/>
      </c>
      <c r="U37" s="58" t="str">
        <f t="shared" si="1"/>
        <v/>
      </c>
      <c r="V37" s="58" t="b">
        <f>IFERROR(IF(E37="Võimalus",VLOOKUP(U37,'Data Validation Ratings'!$D$19:$E$32,2,FALSE),IF(E37="Risk",VLOOKUP(U37,'Data Validation Ratings'!$A$19:$B$32,2,FALSE))),"")</f>
        <v>0</v>
      </c>
      <c r="W37" s="58"/>
      <c r="X37" s="59"/>
      <c r="Y37" s="57"/>
    </row>
    <row r="38" spans="1:25" s="60" customFormat="1" ht="12.75" x14ac:dyDescent="0.2">
      <c r="A38" s="55"/>
      <c r="B38" s="56"/>
      <c r="C38" s="56"/>
      <c r="D38" s="56"/>
      <c r="E38" s="57"/>
      <c r="F38" s="57"/>
      <c r="G38" s="57"/>
      <c r="H38" s="57"/>
      <c r="I38" s="57"/>
      <c r="J38" s="58"/>
      <c r="K38" s="58" t="str">
        <f>IFERROR((IF((E38="Risk"),(VLOOKUP(J38,'Data Validation Ratings'!$A$4:$B$8,2,FALSE)),(VLOOKUP(J38,'Data Validation Ratings'!$D$4:$E$8,2,FALSE)))),"")</f>
        <v/>
      </c>
      <c r="L38" s="58"/>
      <c r="M38" s="58" t="str">
        <f>IFERROR((IF((E38="Risk"),(VLOOKUP(L38,'Data Validation Ratings'!$A$11:$B$16,2,FALSE)),(VLOOKUP(L38,'Data Validation Ratings'!$D$11:$E$16,2,FALSE)))),"")</f>
        <v/>
      </c>
      <c r="N38" s="58" t="str">
        <f t="shared" si="0"/>
        <v/>
      </c>
      <c r="O38" s="58" t="b">
        <f>IFERROR(IF(E38="Võimalus",VLOOKUP(N38,'Data Validation Ratings'!$D$19:$E$32,2,FALSE),IF(E38="Risk",VLOOKUP(N38,'Data Validation Ratings'!$A$19:$B$32,2,FALSE))),"")</f>
        <v>0</v>
      </c>
      <c r="P38" s="57"/>
      <c r="Q38" s="58"/>
      <c r="R38" s="58" t="str">
        <f>IFERROR((IF((E38="Risk"),(VLOOKUP(Q38,'Data Validation Ratings'!$A$4:$B$8,2,FALSE)),(VLOOKUP(Q38,'Data Validation Ratings'!$D$4:$E$8,2,FALSE)))),"")</f>
        <v/>
      </c>
      <c r="S38" s="58"/>
      <c r="T38" s="58" t="str">
        <f>IFERROR((IF((E38="Risk"),(VLOOKUP(S38,'Data Validation Ratings'!$A$11:$B$16,2,FALSE)),(VLOOKUP(S38,'Data Validation Ratings'!$D$11:$E$16,2,FALSE)))),"")</f>
        <v/>
      </c>
      <c r="U38" s="58" t="str">
        <f t="shared" si="1"/>
        <v/>
      </c>
      <c r="V38" s="58" t="b">
        <f>IFERROR(IF(E38="Võimalus",VLOOKUP(U38,'Data Validation Ratings'!$D$19:$E$32,2,FALSE),IF(E38="Risk",VLOOKUP(U38,'Data Validation Ratings'!$A$19:$B$32,2,FALSE))),"")</f>
        <v>0</v>
      </c>
      <c r="W38" s="58"/>
      <c r="X38" s="59"/>
      <c r="Y38" s="57"/>
    </row>
    <row r="39" spans="1:25" s="60" customFormat="1" ht="12.75" x14ac:dyDescent="0.2">
      <c r="A39" s="55"/>
      <c r="B39" s="56"/>
      <c r="C39" s="56"/>
      <c r="D39" s="56"/>
      <c r="E39" s="57"/>
      <c r="F39" s="57"/>
      <c r="G39" s="57"/>
      <c r="H39" s="57"/>
      <c r="I39" s="57"/>
      <c r="J39" s="58"/>
      <c r="K39" s="58" t="str">
        <f>IFERROR((IF((E39="Risk"),(VLOOKUP(J39,'Data Validation Ratings'!$A$4:$B$8,2,FALSE)),(VLOOKUP(J39,'Data Validation Ratings'!$D$4:$E$8,2,FALSE)))),"")</f>
        <v/>
      </c>
      <c r="L39" s="58"/>
      <c r="M39" s="58" t="str">
        <f>IFERROR((IF((E39="Risk"),(VLOOKUP(L39,'Data Validation Ratings'!$A$11:$B$16,2,FALSE)),(VLOOKUP(L39,'Data Validation Ratings'!$D$11:$E$16,2,FALSE)))),"")</f>
        <v/>
      </c>
      <c r="N39" s="58" t="str">
        <f t="shared" si="0"/>
        <v/>
      </c>
      <c r="O39" s="58" t="b">
        <f>IFERROR(IF(E39="Võimalus",VLOOKUP(N39,'Data Validation Ratings'!$D$19:$E$32,2,FALSE),IF(E39="Risk",VLOOKUP(N39,'Data Validation Ratings'!$A$19:$B$32,2,FALSE))),"")</f>
        <v>0</v>
      </c>
      <c r="P39" s="57"/>
      <c r="Q39" s="58"/>
      <c r="R39" s="58" t="str">
        <f>IFERROR((IF((E39="Risk"),(VLOOKUP(Q39,'Data Validation Ratings'!$A$4:$B$8,2,FALSE)),(VLOOKUP(Q39,'Data Validation Ratings'!$D$4:$E$8,2,FALSE)))),"")</f>
        <v/>
      </c>
      <c r="S39" s="58"/>
      <c r="T39" s="58" t="str">
        <f>IFERROR((IF((E39="Risk"),(VLOOKUP(S39,'Data Validation Ratings'!$A$11:$B$16,2,FALSE)),(VLOOKUP(S39,'Data Validation Ratings'!$D$11:$E$16,2,FALSE)))),"")</f>
        <v/>
      </c>
      <c r="U39" s="58" t="str">
        <f t="shared" si="1"/>
        <v/>
      </c>
      <c r="V39" s="58" t="b">
        <f>IFERROR(IF(E39="Võimalus",VLOOKUP(U39,'Data Validation Ratings'!$D$19:$E$32,2,FALSE),IF(E39="Risk",VLOOKUP(U39,'Data Validation Ratings'!$A$19:$B$32,2,FALSE))),"")</f>
        <v>0</v>
      </c>
      <c r="W39" s="58"/>
      <c r="X39" s="59"/>
      <c r="Y39" s="57"/>
    </row>
    <row r="40" spans="1:25" s="60" customFormat="1" ht="12.75" x14ac:dyDescent="0.2">
      <c r="A40" s="55"/>
      <c r="B40" s="56"/>
      <c r="C40" s="56"/>
      <c r="D40" s="56"/>
      <c r="E40" s="57"/>
      <c r="F40" s="57"/>
      <c r="G40" s="57"/>
      <c r="H40" s="57"/>
      <c r="I40" s="57"/>
      <c r="J40" s="58"/>
      <c r="K40" s="58" t="str">
        <f>IFERROR((IF((E40="Risk"),(VLOOKUP(J40,'Data Validation Ratings'!$A$4:$B$8,2,FALSE)),(VLOOKUP(J40,'Data Validation Ratings'!$D$4:$E$8,2,FALSE)))),"")</f>
        <v/>
      </c>
      <c r="L40" s="58"/>
      <c r="M40" s="58" t="str">
        <f>IFERROR((IF((E40="Risk"),(VLOOKUP(L40,'Data Validation Ratings'!$A$11:$B$16,2,FALSE)),(VLOOKUP(L40,'Data Validation Ratings'!$D$11:$E$16,2,FALSE)))),"")</f>
        <v/>
      </c>
      <c r="N40" s="58" t="str">
        <f t="shared" si="0"/>
        <v/>
      </c>
      <c r="O40" s="58" t="b">
        <f>IFERROR(IF(E40="Võimalus",VLOOKUP(N40,'Data Validation Ratings'!$D$19:$E$32,2,FALSE),IF(E40="Risk",VLOOKUP(N40,'Data Validation Ratings'!$A$19:$B$32,2,FALSE))),"")</f>
        <v>0</v>
      </c>
      <c r="P40" s="57"/>
      <c r="Q40" s="58"/>
      <c r="R40" s="58" t="str">
        <f>IFERROR((IF((E40="Risk"),(VLOOKUP(Q40,'Data Validation Ratings'!$A$4:$B$8,2,FALSE)),(VLOOKUP(Q40,'Data Validation Ratings'!$D$4:$E$8,2,FALSE)))),"")</f>
        <v/>
      </c>
      <c r="S40" s="58"/>
      <c r="T40" s="58" t="str">
        <f>IFERROR((IF((E40="Risk"),(VLOOKUP(S40,'Data Validation Ratings'!$A$11:$B$16,2,FALSE)),(VLOOKUP(S40,'Data Validation Ratings'!$D$11:$E$16,2,FALSE)))),"")</f>
        <v/>
      </c>
      <c r="U40" s="58" t="str">
        <f t="shared" si="1"/>
        <v/>
      </c>
      <c r="V40" s="58" t="b">
        <f>IFERROR(IF(E40="Võimalus",VLOOKUP(U40,'Data Validation Ratings'!$D$19:$E$32,2,FALSE),IF(E40="Risk",VLOOKUP(U40,'Data Validation Ratings'!$A$19:$B$32,2,FALSE))),"")</f>
        <v>0</v>
      </c>
      <c r="W40" s="58"/>
      <c r="X40" s="59"/>
      <c r="Y40" s="57"/>
    </row>
    <row r="41" spans="1:25" s="60" customFormat="1" ht="12.75" x14ac:dyDescent="0.2">
      <c r="A41" s="55"/>
      <c r="B41" s="56"/>
      <c r="C41" s="56"/>
      <c r="D41" s="56"/>
      <c r="E41" s="57"/>
      <c r="F41" s="57"/>
      <c r="G41" s="57"/>
      <c r="H41" s="57"/>
      <c r="I41" s="57"/>
      <c r="J41" s="58"/>
      <c r="K41" s="58" t="str">
        <f>IFERROR((IF((E41="Risk"),(VLOOKUP(J41,'Data Validation Ratings'!$A$4:$B$8,2,FALSE)),(VLOOKUP(J41,'Data Validation Ratings'!$D$4:$E$8,2,FALSE)))),"")</f>
        <v/>
      </c>
      <c r="L41" s="58"/>
      <c r="M41" s="58" t="str">
        <f>IFERROR((IF((E41="Risk"),(VLOOKUP(L41,'Data Validation Ratings'!$A$11:$B$16,2,FALSE)),(VLOOKUP(L41,'Data Validation Ratings'!$D$11:$E$16,2,FALSE)))),"")</f>
        <v/>
      </c>
      <c r="N41" s="58" t="str">
        <f t="shared" ref="N41:N72" si="2">IFERROR(K41*M41,"")</f>
        <v/>
      </c>
      <c r="O41" s="58" t="b">
        <f>IFERROR(IF(E41="Võimalus",VLOOKUP(N41,'Data Validation Ratings'!$D$19:$E$32,2,FALSE),IF(E41="Risk",VLOOKUP(N41,'Data Validation Ratings'!$A$19:$B$32,2,FALSE))),"")</f>
        <v>0</v>
      </c>
      <c r="P41" s="57"/>
      <c r="Q41" s="58"/>
      <c r="R41" s="58" t="str">
        <f>IFERROR((IF((E41="Risk"),(VLOOKUP(Q41,'Data Validation Ratings'!$A$4:$B$8,2,FALSE)),(VLOOKUP(Q41,'Data Validation Ratings'!$D$4:$E$8,2,FALSE)))),"")</f>
        <v/>
      </c>
      <c r="S41" s="58"/>
      <c r="T41" s="58" t="str">
        <f>IFERROR((IF((E41="Risk"),(VLOOKUP(S41,'Data Validation Ratings'!$A$11:$B$16,2,FALSE)),(VLOOKUP(S41,'Data Validation Ratings'!$D$11:$E$16,2,FALSE)))),"")</f>
        <v/>
      </c>
      <c r="U41" s="58" t="str">
        <f t="shared" ref="U41:U72" si="3">IFERROR(R41*T41,"")</f>
        <v/>
      </c>
      <c r="V41" s="58" t="b">
        <f>IFERROR(IF(E41="Võimalus",VLOOKUP(U41,'Data Validation Ratings'!$D$19:$E$32,2,FALSE),IF(E41="Risk",VLOOKUP(U41,'Data Validation Ratings'!$A$19:$B$32,2,FALSE))),"")</f>
        <v>0</v>
      </c>
      <c r="W41" s="58"/>
      <c r="X41" s="59"/>
      <c r="Y41" s="57"/>
    </row>
    <row r="42" spans="1:25" s="60" customFormat="1" ht="12.75" x14ac:dyDescent="0.2">
      <c r="A42" s="55"/>
      <c r="B42" s="56"/>
      <c r="C42" s="56"/>
      <c r="D42" s="56"/>
      <c r="E42" s="57"/>
      <c r="F42" s="57"/>
      <c r="G42" s="57"/>
      <c r="H42" s="57"/>
      <c r="I42" s="57"/>
      <c r="J42" s="58"/>
      <c r="K42" s="58" t="str">
        <f>IFERROR((IF((E42="Risk"),(VLOOKUP(J42,'Data Validation Ratings'!$A$4:$B$8,2,FALSE)),(VLOOKUP(J42,'Data Validation Ratings'!$D$4:$E$8,2,FALSE)))),"")</f>
        <v/>
      </c>
      <c r="L42" s="58"/>
      <c r="M42" s="58" t="str">
        <f>IFERROR((IF((E42="Risk"),(VLOOKUP(L42,'Data Validation Ratings'!$A$11:$B$16,2,FALSE)),(VLOOKUP(L42,'Data Validation Ratings'!$D$11:$E$16,2,FALSE)))),"")</f>
        <v/>
      </c>
      <c r="N42" s="58" t="str">
        <f t="shared" si="2"/>
        <v/>
      </c>
      <c r="O42" s="58" t="b">
        <f>IFERROR(IF(E42="Võimalus",VLOOKUP(N42,'Data Validation Ratings'!$D$19:$E$32,2,FALSE),IF(E42="Risk",VLOOKUP(N42,'Data Validation Ratings'!$A$19:$B$32,2,FALSE))),"")</f>
        <v>0</v>
      </c>
      <c r="P42" s="57"/>
      <c r="Q42" s="58"/>
      <c r="R42" s="58" t="str">
        <f>IFERROR((IF((E42="Risk"),(VLOOKUP(Q42,'Data Validation Ratings'!$A$4:$B$8,2,FALSE)),(VLOOKUP(Q42,'Data Validation Ratings'!$D$4:$E$8,2,FALSE)))),"")</f>
        <v/>
      </c>
      <c r="S42" s="58"/>
      <c r="T42" s="58" t="str">
        <f>IFERROR((IF((E42="Risk"),(VLOOKUP(S42,'Data Validation Ratings'!$A$11:$B$16,2,FALSE)),(VLOOKUP(S42,'Data Validation Ratings'!$D$11:$E$16,2,FALSE)))),"")</f>
        <v/>
      </c>
      <c r="U42" s="58" t="str">
        <f t="shared" si="3"/>
        <v/>
      </c>
      <c r="V42" s="58" t="b">
        <f>IFERROR(IF(E42="Võimalus",VLOOKUP(U42,'Data Validation Ratings'!$D$19:$E$32,2,FALSE),IF(E42="Risk",VLOOKUP(U42,'Data Validation Ratings'!$A$19:$B$32,2,FALSE))),"")</f>
        <v>0</v>
      </c>
      <c r="W42" s="58"/>
      <c r="X42" s="59"/>
      <c r="Y42" s="57"/>
    </row>
    <row r="43" spans="1:25" s="60" customFormat="1" ht="12.75" x14ac:dyDescent="0.2">
      <c r="A43" s="55"/>
      <c r="B43" s="56"/>
      <c r="C43" s="56"/>
      <c r="D43" s="56"/>
      <c r="E43" s="57"/>
      <c r="F43" s="57"/>
      <c r="G43" s="57"/>
      <c r="H43" s="57"/>
      <c r="I43" s="57"/>
      <c r="J43" s="58"/>
      <c r="K43" s="58" t="str">
        <f>IFERROR((IF((E43="Risk"),(VLOOKUP(J43,'Data Validation Ratings'!$A$4:$B$8,2,FALSE)),(VLOOKUP(J43,'Data Validation Ratings'!$D$4:$E$8,2,FALSE)))),"")</f>
        <v/>
      </c>
      <c r="L43" s="58"/>
      <c r="M43" s="58" t="str">
        <f>IFERROR((IF((E43="Risk"),(VLOOKUP(L43,'Data Validation Ratings'!$A$11:$B$16,2,FALSE)),(VLOOKUP(L43,'Data Validation Ratings'!$D$11:$E$16,2,FALSE)))),"")</f>
        <v/>
      </c>
      <c r="N43" s="58" t="str">
        <f t="shared" si="2"/>
        <v/>
      </c>
      <c r="O43" s="58" t="b">
        <f>IFERROR(IF(E43="Võimalus",VLOOKUP(N43,'Data Validation Ratings'!$D$19:$E$32,2,FALSE),IF(E43="Risk",VLOOKUP(N43,'Data Validation Ratings'!$A$19:$B$32,2,FALSE))),"")</f>
        <v>0</v>
      </c>
      <c r="P43" s="57"/>
      <c r="Q43" s="58"/>
      <c r="R43" s="58" t="str">
        <f>IFERROR((IF((E43="Risk"),(VLOOKUP(Q43,'Data Validation Ratings'!$A$4:$B$8,2,FALSE)),(VLOOKUP(Q43,'Data Validation Ratings'!$D$4:$E$8,2,FALSE)))),"")</f>
        <v/>
      </c>
      <c r="S43" s="58"/>
      <c r="T43" s="58" t="str">
        <f>IFERROR((IF((E43="Risk"),(VLOOKUP(S43,'Data Validation Ratings'!$A$11:$B$16,2,FALSE)),(VLOOKUP(S43,'Data Validation Ratings'!$D$11:$E$16,2,FALSE)))),"")</f>
        <v/>
      </c>
      <c r="U43" s="58" t="str">
        <f t="shared" si="3"/>
        <v/>
      </c>
      <c r="V43" s="58" t="b">
        <f>IFERROR(IF(E43="Võimalus",VLOOKUP(U43,'Data Validation Ratings'!$D$19:$E$32,2,FALSE),IF(E43="Risk",VLOOKUP(U43,'Data Validation Ratings'!$A$19:$B$32,2,FALSE))),"")</f>
        <v>0</v>
      </c>
      <c r="W43" s="58"/>
      <c r="X43" s="59"/>
      <c r="Y43" s="57"/>
    </row>
    <row r="44" spans="1:25" s="60" customFormat="1" ht="12.75" x14ac:dyDescent="0.2">
      <c r="A44" s="55"/>
      <c r="B44" s="56"/>
      <c r="C44" s="56"/>
      <c r="D44" s="56"/>
      <c r="E44" s="57"/>
      <c r="F44" s="57"/>
      <c r="G44" s="57"/>
      <c r="H44" s="57"/>
      <c r="I44" s="57"/>
      <c r="J44" s="58"/>
      <c r="K44" s="58" t="str">
        <f>IFERROR((IF((E44="Risk"),(VLOOKUP(J44,'Data Validation Ratings'!$A$4:$B$8,2,FALSE)),(VLOOKUP(J44,'Data Validation Ratings'!$D$4:$E$8,2,FALSE)))),"")</f>
        <v/>
      </c>
      <c r="L44" s="58"/>
      <c r="M44" s="58" t="str">
        <f>IFERROR((IF((E44="Risk"),(VLOOKUP(L44,'Data Validation Ratings'!$A$11:$B$16,2,FALSE)),(VLOOKUP(L44,'Data Validation Ratings'!$D$11:$E$16,2,FALSE)))),"")</f>
        <v/>
      </c>
      <c r="N44" s="58" t="str">
        <f t="shared" si="2"/>
        <v/>
      </c>
      <c r="O44" s="58" t="b">
        <f>IFERROR(IF(E44="Võimalus",VLOOKUP(N44,'Data Validation Ratings'!$D$19:$E$32,2,FALSE),IF(E44="Risk",VLOOKUP(N44,'Data Validation Ratings'!$A$19:$B$32,2,FALSE))),"")</f>
        <v>0</v>
      </c>
      <c r="P44" s="57"/>
      <c r="Q44" s="58"/>
      <c r="R44" s="58" t="str">
        <f>IFERROR((IF((E44="Risk"),(VLOOKUP(Q44,'Data Validation Ratings'!$A$4:$B$8,2,FALSE)),(VLOOKUP(Q44,'Data Validation Ratings'!$D$4:$E$8,2,FALSE)))),"")</f>
        <v/>
      </c>
      <c r="S44" s="58"/>
      <c r="T44" s="58" t="str">
        <f>IFERROR((IF((E44="Risk"),(VLOOKUP(S44,'Data Validation Ratings'!$A$11:$B$16,2,FALSE)),(VLOOKUP(S44,'Data Validation Ratings'!$D$11:$E$16,2,FALSE)))),"")</f>
        <v/>
      </c>
      <c r="U44" s="58" t="str">
        <f t="shared" si="3"/>
        <v/>
      </c>
      <c r="V44" s="58" t="b">
        <f>IFERROR(IF(E44="Võimalus",VLOOKUP(U44,'Data Validation Ratings'!$D$19:$E$32,2,FALSE),IF(E44="Risk",VLOOKUP(U44,'Data Validation Ratings'!$A$19:$B$32,2,FALSE))),"")</f>
        <v>0</v>
      </c>
      <c r="W44" s="58"/>
      <c r="X44" s="59"/>
      <c r="Y44" s="57"/>
    </row>
    <row r="45" spans="1:25" s="60" customFormat="1" ht="12.75" x14ac:dyDescent="0.2">
      <c r="A45" s="55"/>
      <c r="B45" s="56"/>
      <c r="C45" s="56"/>
      <c r="D45" s="56"/>
      <c r="E45" s="57"/>
      <c r="F45" s="57"/>
      <c r="G45" s="57"/>
      <c r="H45" s="57"/>
      <c r="I45" s="57"/>
      <c r="J45" s="58"/>
      <c r="K45" s="58" t="str">
        <f>IFERROR((IF((E45="Risk"),(VLOOKUP(J45,'Data Validation Ratings'!$A$4:$B$8,2,FALSE)),(VLOOKUP(J45,'Data Validation Ratings'!$D$4:$E$8,2,FALSE)))),"")</f>
        <v/>
      </c>
      <c r="L45" s="58"/>
      <c r="M45" s="58" t="str">
        <f>IFERROR((IF((E45="Risk"),(VLOOKUP(L45,'Data Validation Ratings'!$A$11:$B$16,2,FALSE)),(VLOOKUP(L45,'Data Validation Ratings'!$D$11:$E$16,2,FALSE)))),"")</f>
        <v/>
      </c>
      <c r="N45" s="58" t="str">
        <f t="shared" si="2"/>
        <v/>
      </c>
      <c r="O45" s="58" t="b">
        <f>IFERROR(IF(E45="Võimalus",VLOOKUP(N45,'Data Validation Ratings'!$D$19:$E$32,2,FALSE),IF(E45="Risk",VLOOKUP(N45,'Data Validation Ratings'!$A$19:$B$32,2,FALSE))),"")</f>
        <v>0</v>
      </c>
      <c r="P45" s="57"/>
      <c r="Q45" s="58"/>
      <c r="R45" s="58" t="str">
        <f>IFERROR((IF((E45="Risk"),(VLOOKUP(Q45,'Data Validation Ratings'!$A$4:$B$8,2,FALSE)),(VLOOKUP(Q45,'Data Validation Ratings'!$D$4:$E$8,2,FALSE)))),"")</f>
        <v/>
      </c>
      <c r="S45" s="58"/>
      <c r="T45" s="58" t="str">
        <f>IFERROR((IF((E45="Risk"),(VLOOKUP(S45,'Data Validation Ratings'!$A$11:$B$16,2,FALSE)),(VLOOKUP(S45,'Data Validation Ratings'!$D$11:$E$16,2,FALSE)))),"")</f>
        <v/>
      </c>
      <c r="U45" s="58" t="str">
        <f t="shared" si="3"/>
        <v/>
      </c>
      <c r="V45" s="58" t="b">
        <f>IFERROR(IF(E45="Võimalus",VLOOKUP(U45,'Data Validation Ratings'!$D$19:$E$32,2,FALSE),IF(E45="Risk",VLOOKUP(U45,'Data Validation Ratings'!$A$19:$B$32,2,FALSE))),"")</f>
        <v>0</v>
      </c>
      <c r="W45" s="58"/>
      <c r="X45" s="59"/>
      <c r="Y45" s="57"/>
    </row>
    <row r="46" spans="1:25" s="60" customFormat="1" ht="12.75" x14ac:dyDescent="0.2">
      <c r="A46" s="55"/>
      <c r="B46" s="56"/>
      <c r="C46" s="56"/>
      <c r="D46" s="56"/>
      <c r="E46" s="57"/>
      <c r="F46" s="57"/>
      <c r="G46" s="57"/>
      <c r="H46" s="57"/>
      <c r="I46" s="57"/>
      <c r="J46" s="58"/>
      <c r="K46" s="58" t="str">
        <f>IFERROR((IF((E46="Risk"),(VLOOKUP(J46,'Data Validation Ratings'!$A$4:$B$8,2,FALSE)),(VLOOKUP(J46,'Data Validation Ratings'!$D$4:$E$8,2,FALSE)))),"")</f>
        <v/>
      </c>
      <c r="L46" s="58"/>
      <c r="M46" s="58" t="str">
        <f>IFERROR((IF((E46="Risk"),(VLOOKUP(L46,'Data Validation Ratings'!$A$11:$B$16,2,FALSE)),(VLOOKUP(L46,'Data Validation Ratings'!$D$11:$E$16,2,FALSE)))),"")</f>
        <v/>
      </c>
      <c r="N46" s="58" t="str">
        <f t="shared" si="2"/>
        <v/>
      </c>
      <c r="O46" s="58" t="b">
        <f>IFERROR(IF(E46="Võimalus",VLOOKUP(N46,'Data Validation Ratings'!$D$19:$E$32,2,FALSE),IF(E46="Risk",VLOOKUP(N46,'Data Validation Ratings'!$A$19:$B$32,2,FALSE))),"")</f>
        <v>0</v>
      </c>
      <c r="P46" s="57"/>
      <c r="Q46" s="58"/>
      <c r="R46" s="58" t="str">
        <f>IFERROR((IF((E46="Risk"),(VLOOKUP(Q46,'Data Validation Ratings'!$A$4:$B$8,2,FALSE)),(VLOOKUP(Q46,'Data Validation Ratings'!$D$4:$E$8,2,FALSE)))),"")</f>
        <v/>
      </c>
      <c r="S46" s="58"/>
      <c r="T46" s="58" t="str">
        <f>IFERROR((IF((E46="Risk"),(VLOOKUP(S46,'Data Validation Ratings'!$A$11:$B$16,2,FALSE)),(VLOOKUP(S46,'Data Validation Ratings'!$D$11:$E$16,2,FALSE)))),"")</f>
        <v/>
      </c>
      <c r="U46" s="58" t="str">
        <f t="shared" si="3"/>
        <v/>
      </c>
      <c r="V46" s="58" t="b">
        <f>IFERROR(IF(E46="Võimalus",VLOOKUP(U46,'Data Validation Ratings'!$D$19:$E$32,2,FALSE),IF(E46="Risk",VLOOKUP(U46,'Data Validation Ratings'!$A$19:$B$32,2,FALSE))),"")</f>
        <v>0</v>
      </c>
      <c r="W46" s="58"/>
      <c r="X46" s="59"/>
      <c r="Y46" s="57"/>
    </row>
    <row r="47" spans="1:25" s="60" customFormat="1" ht="12.75" x14ac:dyDescent="0.2">
      <c r="A47" s="55"/>
      <c r="B47" s="56"/>
      <c r="C47" s="56"/>
      <c r="D47" s="56"/>
      <c r="E47" s="57"/>
      <c r="F47" s="57"/>
      <c r="G47" s="57"/>
      <c r="H47" s="57"/>
      <c r="I47" s="57"/>
      <c r="J47" s="58"/>
      <c r="K47" s="58" t="str">
        <f>IFERROR((IF((E47="Risk"),(VLOOKUP(J47,'Data Validation Ratings'!$A$4:$B$8,2,FALSE)),(VLOOKUP(J47,'Data Validation Ratings'!$D$4:$E$8,2,FALSE)))),"")</f>
        <v/>
      </c>
      <c r="L47" s="58"/>
      <c r="M47" s="58" t="str">
        <f>IFERROR((IF((E47="Risk"),(VLOOKUP(L47,'Data Validation Ratings'!$A$11:$B$16,2,FALSE)),(VLOOKUP(L47,'Data Validation Ratings'!$D$11:$E$16,2,FALSE)))),"")</f>
        <v/>
      </c>
      <c r="N47" s="58" t="str">
        <f t="shared" si="2"/>
        <v/>
      </c>
      <c r="O47" s="58" t="b">
        <f>IFERROR(IF(E47="Võimalus",VLOOKUP(N47,'Data Validation Ratings'!$D$19:$E$32,2,FALSE),IF(E47="Risk",VLOOKUP(N47,'Data Validation Ratings'!$A$19:$B$32,2,FALSE))),"")</f>
        <v>0</v>
      </c>
      <c r="P47" s="57"/>
      <c r="Q47" s="58"/>
      <c r="R47" s="58" t="str">
        <f>IFERROR((IF((E47="Risk"),(VLOOKUP(Q47,'Data Validation Ratings'!$A$4:$B$8,2,FALSE)),(VLOOKUP(Q47,'Data Validation Ratings'!$D$4:$E$8,2,FALSE)))),"")</f>
        <v/>
      </c>
      <c r="S47" s="58"/>
      <c r="T47" s="58" t="str">
        <f>IFERROR((IF((E47="Risk"),(VLOOKUP(S47,'Data Validation Ratings'!$A$11:$B$16,2,FALSE)),(VLOOKUP(S47,'Data Validation Ratings'!$D$11:$E$16,2,FALSE)))),"")</f>
        <v/>
      </c>
      <c r="U47" s="58" t="str">
        <f t="shared" si="3"/>
        <v/>
      </c>
      <c r="V47" s="58" t="b">
        <f>IFERROR(IF(E47="Võimalus",VLOOKUP(U47,'Data Validation Ratings'!$D$19:$E$32,2,FALSE),IF(E47="Risk",VLOOKUP(U47,'Data Validation Ratings'!$A$19:$B$32,2,FALSE))),"")</f>
        <v>0</v>
      </c>
      <c r="W47" s="58"/>
      <c r="X47" s="59"/>
      <c r="Y47" s="57"/>
    </row>
    <row r="48" spans="1:25" s="60" customFormat="1" ht="12.75" x14ac:dyDescent="0.2">
      <c r="A48" s="55"/>
      <c r="B48" s="56"/>
      <c r="C48" s="56"/>
      <c r="D48" s="56"/>
      <c r="E48" s="57"/>
      <c r="F48" s="57"/>
      <c r="G48" s="57"/>
      <c r="H48" s="57"/>
      <c r="I48" s="57"/>
      <c r="J48" s="58"/>
      <c r="K48" s="58" t="str">
        <f>IFERROR((IF((E48="Risk"),(VLOOKUP(J48,'Data Validation Ratings'!$A$4:$B$8,2,FALSE)),(VLOOKUP(J48,'Data Validation Ratings'!$D$4:$E$8,2,FALSE)))),"")</f>
        <v/>
      </c>
      <c r="L48" s="58"/>
      <c r="M48" s="58" t="str">
        <f>IFERROR((IF((E48="Risk"),(VLOOKUP(L48,'Data Validation Ratings'!$A$11:$B$16,2,FALSE)),(VLOOKUP(L48,'Data Validation Ratings'!$D$11:$E$16,2,FALSE)))),"")</f>
        <v/>
      </c>
      <c r="N48" s="58" t="str">
        <f t="shared" si="2"/>
        <v/>
      </c>
      <c r="O48" s="58" t="b">
        <f>IFERROR(IF(E48="Võimalus",VLOOKUP(N48,'Data Validation Ratings'!$D$19:$E$32,2,FALSE),IF(E48="Risk",VLOOKUP(N48,'Data Validation Ratings'!$A$19:$B$32,2,FALSE))),"")</f>
        <v>0</v>
      </c>
      <c r="P48" s="57"/>
      <c r="Q48" s="58"/>
      <c r="R48" s="58" t="str">
        <f>IFERROR((IF((E48="Risk"),(VLOOKUP(Q48,'Data Validation Ratings'!$A$4:$B$8,2,FALSE)),(VLOOKUP(Q48,'Data Validation Ratings'!$D$4:$E$8,2,FALSE)))),"")</f>
        <v/>
      </c>
      <c r="S48" s="58"/>
      <c r="T48" s="58" t="str">
        <f>IFERROR((IF((E48="Risk"),(VLOOKUP(S48,'Data Validation Ratings'!$A$11:$B$16,2,FALSE)),(VLOOKUP(S48,'Data Validation Ratings'!$D$11:$E$16,2,FALSE)))),"")</f>
        <v/>
      </c>
      <c r="U48" s="58" t="str">
        <f t="shared" si="3"/>
        <v/>
      </c>
      <c r="V48" s="58" t="b">
        <f>IFERROR(IF(E48="Võimalus",VLOOKUP(U48,'Data Validation Ratings'!$D$19:$E$32,2,FALSE),IF(E48="Risk",VLOOKUP(U48,'Data Validation Ratings'!$A$19:$B$32,2,FALSE))),"")</f>
        <v>0</v>
      </c>
      <c r="W48" s="58"/>
      <c r="X48" s="59"/>
      <c r="Y48" s="57"/>
    </row>
    <row r="49" spans="1:25" s="60" customFormat="1" ht="12.75" x14ac:dyDescent="0.2">
      <c r="A49" s="55"/>
      <c r="B49" s="56"/>
      <c r="C49" s="56"/>
      <c r="D49" s="56"/>
      <c r="E49" s="57"/>
      <c r="F49" s="57"/>
      <c r="G49" s="57"/>
      <c r="H49" s="57"/>
      <c r="I49" s="57"/>
      <c r="J49" s="58"/>
      <c r="K49" s="58" t="str">
        <f>IFERROR((IF((E49="Risk"),(VLOOKUP(J49,'Data Validation Ratings'!$A$4:$B$8,2,FALSE)),(VLOOKUP(J49,'Data Validation Ratings'!$D$4:$E$8,2,FALSE)))),"")</f>
        <v/>
      </c>
      <c r="L49" s="58"/>
      <c r="M49" s="58" t="str">
        <f>IFERROR((IF((E49="Risk"),(VLOOKUP(L49,'Data Validation Ratings'!$A$11:$B$16,2,FALSE)),(VLOOKUP(L49,'Data Validation Ratings'!$D$11:$E$16,2,FALSE)))),"")</f>
        <v/>
      </c>
      <c r="N49" s="58" t="str">
        <f t="shared" si="2"/>
        <v/>
      </c>
      <c r="O49" s="58" t="b">
        <f>IFERROR(IF(E49="Võimalus",VLOOKUP(N49,'Data Validation Ratings'!$D$19:$E$32,2,FALSE),IF(E49="Risk",VLOOKUP(N49,'Data Validation Ratings'!$A$19:$B$32,2,FALSE))),"")</f>
        <v>0</v>
      </c>
      <c r="P49" s="57"/>
      <c r="Q49" s="58"/>
      <c r="R49" s="58" t="str">
        <f>IFERROR((IF((E49="Risk"),(VLOOKUP(Q49,'Data Validation Ratings'!$A$4:$B$8,2,FALSE)),(VLOOKUP(Q49,'Data Validation Ratings'!$D$4:$E$8,2,FALSE)))),"")</f>
        <v/>
      </c>
      <c r="S49" s="58"/>
      <c r="T49" s="58" t="str">
        <f>IFERROR((IF((E49="Risk"),(VLOOKUP(S49,'Data Validation Ratings'!$A$11:$B$16,2,FALSE)),(VLOOKUP(S49,'Data Validation Ratings'!$D$11:$E$16,2,FALSE)))),"")</f>
        <v/>
      </c>
      <c r="U49" s="58" t="str">
        <f t="shared" si="3"/>
        <v/>
      </c>
      <c r="V49" s="58" t="b">
        <f>IFERROR(IF(E49="Võimalus",VLOOKUP(U49,'Data Validation Ratings'!$D$19:$E$32,2,FALSE),IF(E49="Risk",VLOOKUP(U49,'Data Validation Ratings'!$A$19:$B$32,2,FALSE))),"")</f>
        <v>0</v>
      </c>
      <c r="W49" s="58"/>
      <c r="X49" s="59"/>
      <c r="Y49" s="57"/>
    </row>
    <row r="50" spans="1:25" s="60" customFormat="1" ht="12.75" x14ac:dyDescent="0.2">
      <c r="A50" s="55"/>
      <c r="B50" s="56"/>
      <c r="C50" s="56"/>
      <c r="D50" s="56"/>
      <c r="E50" s="57"/>
      <c r="F50" s="57"/>
      <c r="G50" s="57"/>
      <c r="H50" s="57"/>
      <c r="I50" s="57"/>
      <c r="J50" s="58"/>
      <c r="K50" s="58" t="str">
        <f>IFERROR((IF((E50="Risk"),(VLOOKUP(J50,'Data Validation Ratings'!$A$4:$B$8,2,FALSE)),(VLOOKUP(J50,'Data Validation Ratings'!$D$4:$E$8,2,FALSE)))),"")</f>
        <v/>
      </c>
      <c r="L50" s="58"/>
      <c r="M50" s="58" t="str">
        <f>IFERROR((IF((E50="Risk"),(VLOOKUP(L50,'Data Validation Ratings'!$A$11:$B$16,2,FALSE)),(VLOOKUP(L50,'Data Validation Ratings'!$D$11:$E$16,2,FALSE)))),"")</f>
        <v/>
      </c>
      <c r="N50" s="58" t="str">
        <f t="shared" si="2"/>
        <v/>
      </c>
      <c r="O50" s="58" t="b">
        <f>IFERROR(IF(E50="Võimalus",VLOOKUP(N50,'Data Validation Ratings'!$D$19:$E$32,2,FALSE),IF(E50="Risk",VLOOKUP(N50,'Data Validation Ratings'!$A$19:$B$32,2,FALSE))),"")</f>
        <v>0</v>
      </c>
      <c r="P50" s="57"/>
      <c r="Q50" s="58"/>
      <c r="R50" s="58" t="str">
        <f>IFERROR((IF((E50="Risk"),(VLOOKUP(Q50,'Data Validation Ratings'!$A$4:$B$8,2,FALSE)),(VLOOKUP(Q50,'Data Validation Ratings'!$D$4:$E$8,2,FALSE)))),"")</f>
        <v/>
      </c>
      <c r="S50" s="58"/>
      <c r="T50" s="58" t="str">
        <f>IFERROR((IF((E50="Risk"),(VLOOKUP(S50,'Data Validation Ratings'!$A$11:$B$16,2,FALSE)),(VLOOKUP(S50,'Data Validation Ratings'!$D$11:$E$16,2,FALSE)))),"")</f>
        <v/>
      </c>
      <c r="U50" s="58" t="str">
        <f t="shared" si="3"/>
        <v/>
      </c>
      <c r="V50" s="58" t="b">
        <f>IFERROR(IF(E50="Võimalus",VLOOKUP(U50,'Data Validation Ratings'!$D$19:$E$32,2,FALSE),IF(E50="Risk",VLOOKUP(U50,'Data Validation Ratings'!$A$19:$B$32,2,FALSE))),"")</f>
        <v>0</v>
      </c>
      <c r="W50" s="58"/>
      <c r="X50" s="59"/>
      <c r="Y50" s="57"/>
    </row>
    <row r="51" spans="1:25" s="60" customFormat="1" ht="12.75" x14ac:dyDescent="0.2">
      <c r="A51" s="55"/>
      <c r="B51" s="56"/>
      <c r="C51" s="56"/>
      <c r="D51" s="56"/>
      <c r="E51" s="57"/>
      <c r="F51" s="57"/>
      <c r="G51" s="57"/>
      <c r="H51" s="57"/>
      <c r="I51" s="57"/>
      <c r="J51" s="58"/>
      <c r="K51" s="58" t="str">
        <f>IFERROR((IF((E51="Risk"),(VLOOKUP(J51,'Data Validation Ratings'!$A$4:$B$8,2,FALSE)),(VLOOKUP(J51,'Data Validation Ratings'!$D$4:$E$8,2,FALSE)))),"")</f>
        <v/>
      </c>
      <c r="L51" s="58"/>
      <c r="M51" s="58" t="str">
        <f>IFERROR((IF((E51="Risk"),(VLOOKUP(L51,'Data Validation Ratings'!$A$11:$B$16,2,FALSE)),(VLOOKUP(L51,'Data Validation Ratings'!$D$11:$E$16,2,FALSE)))),"")</f>
        <v/>
      </c>
      <c r="N51" s="58" t="str">
        <f t="shared" si="2"/>
        <v/>
      </c>
      <c r="O51" s="58" t="b">
        <f>IFERROR(IF(E51="Võimalus",VLOOKUP(N51,'Data Validation Ratings'!$D$19:$E$32,2,FALSE),IF(E51="Risk",VLOOKUP(N51,'Data Validation Ratings'!$A$19:$B$32,2,FALSE))),"")</f>
        <v>0</v>
      </c>
      <c r="P51" s="57"/>
      <c r="Q51" s="58"/>
      <c r="R51" s="58" t="str">
        <f>IFERROR((IF((E51="Risk"),(VLOOKUP(Q51,'Data Validation Ratings'!$A$4:$B$8,2,FALSE)),(VLOOKUP(Q51,'Data Validation Ratings'!$D$4:$E$8,2,FALSE)))),"")</f>
        <v/>
      </c>
      <c r="S51" s="58"/>
      <c r="T51" s="58" t="str">
        <f>IFERROR((IF((E51="Risk"),(VLOOKUP(S51,'Data Validation Ratings'!$A$11:$B$16,2,FALSE)),(VLOOKUP(S51,'Data Validation Ratings'!$D$11:$E$16,2,FALSE)))),"")</f>
        <v/>
      </c>
      <c r="U51" s="58" t="str">
        <f t="shared" si="3"/>
        <v/>
      </c>
      <c r="V51" s="58" t="b">
        <f>IFERROR(IF(E51="Võimalus",VLOOKUP(U51,'Data Validation Ratings'!$D$19:$E$32,2,FALSE),IF(E51="Risk",VLOOKUP(U51,'Data Validation Ratings'!$A$19:$B$32,2,FALSE))),"")</f>
        <v>0</v>
      </c>
      <c r="W51" s="58"/>
      <c r="X51" s="59"/>
      <c r="Y51" s="57"/>
    </row>
    <row r="52" spans="1:25" s="60" customFormat="1" ht="12.75" x14ac:dyDescent="0.2">
      <c r="A52" s="55"/>
      <c r="B52" s="56"/>
      <c r="C52" s="56"/>
      <c r="D52" s="56"/>
      <c r="E52" s="57"/>
      <c r="F52" s="57"/>
      <c r="G52" s="57"/>
      <c r="H52" s="57"/>
      <c r="I52" s="57"/>
      <c r="J52" s="58"/>
      <c r="K52" s="58" t="str">
        <f>IFERROR((IF((E52="Risk"),(VLOOKUP(J52,'Data Validation Ratings'!$A$4:$B$8,2,FALSE)),(VLOOKUP(J52,'Data Validation Ratings'!$D$4:$E$8,2,FALSE)))),"")</f>
        <v/>
      </c>
      <c r="L52" s="58"/>
      <c r="M52" s="58" t="str">
        <f>IFERROR((IF((E52="Risk"),(VLOOKUP(L52,'Data Validation Ratings'!$A$11:$B$16,2,FALSE)),(VLOOKUP(L52,'Data Validation Ratings'!$D$11:$E$16,2,FALSE)))),"")</f>
        <v/>
      </c>
      <c r="N52" s="58" t="str">
        <f t="shared" si="2"/>
        <v/>
      </c>
      <c r="O52" s="58" t="b">
        <f>IFERROR(IF(E52="Võimalus",VLOOKUP(N52,'Data Validation Ratings'!$D$19:$E$32,2,FALSE),IF(E52="Risk",VLOOKUP(N52,'Data Validation Ratings'!$A$19:$B$32,2,FALSE))),"")</f>
        <v>0</v>
      </c>
      <c r="P52" s="57"/>
      <c r="Q52" s="58"/>
      <c r="R52" s="58" t="str">
        <f>IFERROR((IF((E52="Risk"),(VLOOKUP(Q52,'Data Validation Ratings'!$A$4:$B$8,2,FALSE)),(VLOOKUP(Q52,'Data Validation Ratings'!$D$4:$E$8,2,FALSE)))),"")</f>
        <v/>
      </c>
      <c r="S52" s="58"/>
      <c r="T52" s="58" t="str">
        <f>IFERROR((IF((E52="Risk"),(VLOOKUP(S52,'Data Validation Ratings'!$A$11:$B$16,2,FALSE)),(VLOOKUP(S52,'Data Validation Ratings'!$D$11:$E$16,2,FALSE)))),"")</f>
        <v/>
      </c>
      <c r="U52" s="58" t="str">
        <f t="shared" si="3"/>
        <v/>
      </c>
      <c r="V52" s="58" t="b">
        <f>IFERROR(IF(E52="Võimalus",VLOOKUP(U52,'Data Validation Ratings'!$D$19:$E$32,2,FALSE),IF(E52="Risk",VLOOKUP(U52,'Data Validation Ratings'!$A$19:$B$32,2,FALSE))),"")</f>
        <v>0</v>
      </c>
      <c r="W52" s="58"/>
      <c r="X52" s="59"/>
      <c r="Y52" s="57"/>
    </row>
    <row r="53" spans="1:25" s="60" customFormat="1" ht="12.75" x14ac:dyDescent="0.2">
      <c r="A53" s="55"/>
      <c r="B53" s="56"/>
      <c r="C53" s="56"/>
      <c r="D53" s="56"/>
      <c r="E53" s="57"/>
      <c r="F53" s="57"/>
      <c r="G53" s="57"/>
      <c r="H53" s="57"/>
      <c r="I53" s="57"/>
      <c r="J53" s="58"/>
      <c r="K53" s="58" t="str">
        <f>IFERROR((IF((E53="Risk"),(VLOOKUP(J53,'Data Validation Ratings'!$A$4:$B$8,2,FALSE)),(VLOOKUP(J53,'Data Validation Ratings'!$D$4:$E$8,2,FALSE)))),"")</f>
        <v/>
      </c>
      <c r="L53" s="58"/>
      <c r="M53" s="58" t="str">
        <f>IFERROR((IF((E53="Risk"),(VLOOKUP(L53,'Data Validation Ratings'!$A$11:$B$16,2,FALSE)),(VLOOKUP(L53,'Data Validation Ratings'!$D$11:$E$16,2,FALSE)))),"")</f>
        <v/>
      </c>
      <c r="N53" s="58" t="str">
        <f t="shared" si="2"/>
        <v/>
      </c>
      <c r="O53" s="58" t="b">
        <f>IFERROR(IF(E53="Võimalus",VLOOKUP(N53,'Data Validation Ratings'!$D$19:$E$32,2,FALSE),IF(E53="Risk",VLOOKUP(N53,'Data Validation Ratings'!$A$19:$B$32,2,FALSE))),"")</f>
        <v>0</v>
      </c>
      <c r="P53" s="57"/>
      <c r="Q53" s="58"/>
      <c r="R53" s="58" t="str">
        <f>IFERROR((IF((E53="Risk"),(VLOOKUP(Q53,'Data Validation Ratings'!$A$4:$B$8,2,FALSE)),(VLOOKUP(Q53,'Data Validation Ratings'!$D$4:$E$8,2,FALSE)))),"")</f>
        <v/>
      </c>
      <c r="S53" s="58"/>
      <c r="T53" s="58" t="str">
        <f>IFERROR((IF((E53="Risk"),(VLOOKUP(S53,'Data Validation Ratings'!$A$11:$B$16,2,FALSE)),(VLOOKUP(S53,'Data Validation Ratings'!$D$11:$E$16,2,FALSE)))),"")</f>
        <v/>
      </c>
      <c r="U53" s="58" t="str">
        <f t="shared" si="3"/>
        <v/>
      </c>
      <c r="V53" s="58" t="b">
        <f>IFERROR(IF(E53="Võimalus",VLOOKUP(U53,'Data Validation Ratings'!$D$19:$E$32,2,FALSE),IF(E53="Risk",VLOOKUP(U53,'Data Validation Ratings'!$A$19:$B$32,2,FALSE))),"")</f>
        <v>0</v>
      </c>
      <c r="W53" s="58"/>
      <c r="X53" s="59"/>
      <c r="Y53" s="57"/>
    </row>
    <row r="54" spans="1:25" s="60" customFormat="1" ht="12.75" x14ac:dyDescent="0.2">
      <c r="A54" s="55"/>
      <c r="B54" s="56"/>
      <c r="C54" s="56"/>
      <c r="D54" s="56"/>
      <c r="E54" s="57"/>
      <c r="F54" s="57"/>
      <c r="G54" s="57"/>
      <c r="H54" s="57"/>
      <c r="I54" s="57"/>
      <c r="J54" s="58"/>
      <c r="K54" s="58" t="str">
        <f>IFERROR((IF((E54="Risk"),(VLOOKUP(J54,'Data Validation Ratings'!$A$4:$B$8,2,FALSE)),(VLOOKUP(J54,'Data Validation Ratings'!$D$4:$E$8,2,FALSE)))),"")</f>
        <v/>
      </c>
      <c r="L54" s="58"/>
      <c r="M54" s="58" t="str">
        <f>IFERROR((IF((E54="Risk"),(VLOOKUP(L54,'Data Validation Ratings'!$A$11:$B$16,2,FALSE)),(VLOOKUP(L54,'Data Validation Ratings'!$D$11:$E$16,2,FALSE)))),"")</f>
        <v/>
      </c>
      <c r="N54" s="58" t="str">
        <f t="shared" si="2"/>
        <v/>
      </c>
      <c r="O54" s="58" t="b">
        <f>IFERROR(IF(E54="Võimalus",VLOOKUP(N54,'Data Validation Ratings'!$D$19:$E$32,2,FALSE),IF(E54="Risk",VLOOKUP(N54,'Data Validation Ratings'!$A$19:$B$32,2,FALSE))),"")</f>
        <v>0</v>
      </c>
      <c r="P54" s="57"/>
      <c r="Q54" s="58"/>
      <c r="R54" s="58" t="str">
        <f>IFERROR((IF((E54="Risk"),(VLOOKUP(Q54,'Data Validation Ratings'!$A$4:$B$8,2,FALSE)),(VLOOKUP(Q54,'Data Validation Ratings'!$D$4:$E$8,2,FALSE)))),"")</f>
        <v/>
      </c>
      <c r="S54" s="58"/>
      <c r="T54" s="58" t="str">
        <f>IFERROR((IF((E54="Risk"),(VLOOKUP(S54,'Data Validation Ratings'!$A$11:$B$16,2,FALSE)),(VLOOKUP(S54,'Data Validation Ratings'!$D$11:$E$16,2,FALSE)))),"")</f>
        <v/>
      </c>
      <c r="U54" s="58" t="str">
        <f t="shared" si="3"/>
        <v/>
      </c>
      <c r="V54" s="58" t="b">
        <f>IFERROR(IF(E54="Võimalus",VLOOKUP(U54,'Data Validation Ratings'!$D$19:$E$32,2,FALSE),IF(E54="Risk",VLOOKUP(U54,'Data Validation Ratings'!$A$19:$B$32,2,FALSE))),"")</f>
        <v>0</v>
      </c>
      <c r="W54" s="58"/>
      <c r="X54" s="59"/>
      <c r="Y54" s="57"/>
    </row>
    <row r="55" spans="1:25" s="60" customFormat="1" ht="12.75" x14ac:dyDescent="0.2">
      <c r="A55" s="55"/>
      <c r="B55" s="56"/>
      <c r="C55" s="56"/>
      <c r="D55" s="56"/>
      <c r="E55" s="57"/>
      <c r="F55" s="57"/>
      <c r="G55" s="57"/>
      <c r="H55" s="57"/>
      <c r="I55" s="57"/>
      <c r="J55" s="58"/>
      <c r="K55" s="58" t="str">
        <f>IFERROR((IF((E55="Risk"),(VLOOKUP(J55,'Data Validation Ratings'!$A$4:$B$8,2,FALSE)),(VLOOKUP(J55,'Data Validation Ratings'!$D$4:$E$8,2,FALSE)))),"")</f>
        <v/>
      </c>
      <c r="L55" s="58"/>
      <c r="M55" s="58" t="str">
        <f>IFERROR((IF((E55="Risk"),(VLOOKUP(L55,'Data Validation Ratings'!$A$11:$B$16,2,FALSE)),(VLOOKUP(L55,'Data Validation Ratings'!$D$11:$E$16,2,FALSE)))),"")</f>
        <v/>
      </c>
      <c r="N55" s="58" t="str">
        <f t="shared" si="2"/>
        <v/>
      </c>
      <c r="O55" s="58" t="b">
        <f>IFERROR(IF(E55="Võimalus",VLOOKUP(N55,'Data Validation Ratings'!$D$19:$E$32,2,FALSE),IF(E55="Risk",VLOOKUP(N55,'Data Validation Ratings'!$A$19:$B$32,2,FALSE))),"")</f>
        <v>0</v>
      </c>
      <c r="P55" s="57"/>
      <c r="Q55" s="58"/>
      <c r="R55" s="58" t="str">
        <f>IFERROR((IF((E55="Risk"),(VLOOKUP(Q55,'Data Validation Ratings'!$A$4:$B$8,2,FALSE)),(VLOOKUP(Q55,'Data Validation Ratings'!$D$4:$E$8,2,FALSE)))),"")</f>
        <v/>
      </c>
      <c r="S55" s="58"/>
      <c r="T55" s="58" t="str">
        <f>IFERROR((IF((E55="Risk"),(VLOOKUP(S55,'Data Validation Ratings'!$A$11:$B$16,2,FALSE)),(VLOOKUP(S55,'Data Validation Ratings'!$D$11:$E$16,2,FALSE)))),"")</f>
        <v/>
      </c>
      <c r="U55" s="58" t="str">
        <f t="shared" si="3"/>
        <v/>
      </c>
      <c r="V55" s="58" t="b">
        <f>IFERROR(IF(E55="Võimalus",VLOOKUP(U55,'Data Validation Ratings'!$D$19:$E$32,2,FALSE),IF(E55="Risk",VLOOKUP(U55,'Data Validation Ratings'!$A$19:$B$32,2,FALSE))),"")</f>
        <v>0</v>
      </c>
      <c r="W55" s="58"/>
      <c r="X55" s="59"/>
      <c r="Y55" s="57"/>
    </row>
    <row r="56" spans="1:25" s="60" customFormat="1" ht="12.75" x14ac:dyDescent="0.2">
      <c r="A56" s="55"/>
      <c r="B56" s="56"/>
      <c r="C56" s="56"/>
      <c r="D56" s="56"/>
      <c r="E56" s="57"/>
      <c r="F56" s="57"/>
      <c r="G56" s="57"/>
      <c r="H56" s="57"/>
      <c r="I56" s="57"/>
      <c r="J56" s="58"/>
      <c r="K56" s="58" t="str">
        <f>IFERROR((IF((E56="Risk"),(VLOOKUP(J56,'Data Validation Ratings'!$A$4:$B$8,2,FALSE)),(VLOOKUP(J56,'Data Validation Ratings'!$D$4:$E$8,2,FALSE)))),"")</f>
        <v/>
      </c>
      <c r="L56" s="58"/>
      <c r="M56" s="58" t="str">
        <f>IFERROR((IF((E56="Risk"),(VLOOKUP(L56,'Data Validation Ratings'!$A$11:$B$16,2,FALSE)),(VLOOKUP(L56,'Data Validation Ratings'!$D$11:$E$16,2,FALSE)))),"")</f>
        <v/>
      </c>
      <c r="N56" s="58" t="str">
        <f t="shared" si="2"/>
        <v/>
      </c>
      <c r="O56" s="58" t="b">
        <f>IFERROR(IF(E56="Võimalus",VLOOKUP(N56,'Data Validation Ratings'!$D$19:$E$32,2,FALSE),IF(E56="Risk",VLOOKUP(N56,'Data Validation Ratings'!$A$19:$B$32,2,FALSE))),"")</f>
        <v>0</v>
      </c>
      <c r="P56" s="57"/>
      <c r="Q56" s="58"/>
      <c r="R56" s="58" t="str">
        <f>IFERROR((IF((E56="Risk"),(VLOOKUP(Q56,'Data Validation Ratings'!$A$4:$B$8,2,FALSE)),(VLOOKUP(Q56,'Data Validation Ratings'!$D$4:$E$8,2,FALSE)))),"")</f>
        <v/>
      </c>
      <c r="S56" s="58"/>
      <c r="T56" s="58" t="str">
        <f>IFERROR((IF((E56="Risk"),(VLOOKUP(S56,'Data Validation Ratings'!$A$11:$B$16,2,FALSE)),(VLOOKUP(S56,'Data Validation Ratings'!$D$11:$E$16,2,FALSE)))),"")</f>
        <v/>
      </c>
      <c r="U56" s="58" t="str">
        <f t="shared" si="3"/>
        <v/>
      </c>
      <c r="V56" s="58" t="b">
        <f>IFERROR(IF(E56="Võimalus",VLOOKUP(U56,'Data Validation Ratings'!$D$19:$E$32,2,FALSE),IF(E56="Risk",VLOOKUP(U56,'Data Validation Ratings'!$A$19:$B$32,2,FALSE))),"")</f>
        <v>0</v>
      </c>
      <c r="W56" s="58"/>
      <c r="X56" s="59"/>
      <c r="Y56" s="57"/>
    </row>
    <row r="57" spans="1:25" s="60" customFormat="1" ht="12.75" x14ac:dyDescent="0.2">
      <c r="A57" s="55"/>
      <c r="B57" s="56"/>
      <c r="C57" s="56"/>
      <c r="D57" s="56"/>
      <c r="E57" s="57"/>
      <c r="F57" s="57"/>
      <c r="G57" s="57"/>
      <c r="H57" s="57"/>
      <c r="I57" s="57"/>
      <c r="J57" s="58"/>
      <c r="K57" s="58" t="str">
        <f>IFERROR((IF((E57="Risk"),(VLOOKUP(J57,'Data Validation Ratings'!$A$4:$B$8,2,FALSE)),(VLOOKUP(J57,'Data Validation Ratings'!$D$4:$E$8,2,FALSE)))),"")</f>
        <v/>
      </c>
      <c r="L57" s="58"/>
      <c r="M57" s="58" t="str">
        <f>IFERROR((IF((E57="Risk"),(VLOOKUP(L57,'Data Validation Ratings'!$A$11:$B$16,2,FALSE)),(VLOOKUP(L57,'Data Validation Ratings'!$D$11:$E$16,2,FALSE)))),"")</f>
        <v/>
      </c>
      <c r="N57" s="58" t="str">
        <f t="shared" si="2"/>
        <v/>
      </c>
      <c r="O57" s="58" t="b">
        <f>IFERROR(IF(E57="Võimalus",VLOOKUP(N57,'Data Validation Ratings'!$D$19:$E$32,2,FALSE),IF(E57="Risk",VLOOKUP(N57,'Data Validation Ratings'!$A$19:$B$32,2,FALSE))),"")</f>
        <v>0</v>
      </c>
      <c r="P57" s="57"/>
      <c r="Q57" s="58"/>
      <c r="R57" s="58" t="str">
        <f>IFERROR((IF((E57="Risk"),(VLOOKUP(Q57,'Data Validation Ratings'!$A$4:$B$8,2,FALSE)),(VLOOKUP(Q57,'Data Validation Ratings'!$D$4:$E$8,2,FALSE)))),"")</f>
        <v/>
      </c>
      <c r="S57" s="58"/>
      <c r="T57" s="58" t="str">
        <f>IFERROR((IF((E57="Risk"),(VLOOKUP(S57,'Data Validation Ratings'!$A$11:$B$16,2,FALSE)),(VLOOKUP(S57,'Data Validation Ratings'!$D$11:$E$16,2,FALSE)))),"")</f>
        <v/>
      </c>
      <c r="U57" s="58" t="str">
        <f t="shared" si="3"/>
        <v/>
      </c>
      <c r="V57" s="58" t="b">
        <f>IFERROR(IF(E57="Võimalus",VLOOKUP(U57,'Data Validation Ratings'!$D$19:$E$32,2,FALSE),IF(E57="Risk",VLOOKUP(U57,'Data Validation Ratings'!$A$19:$B$32,2,FALSE))),"")</f>
        <v>0</v>
      </c>
      <c r="W57" s="58"/>
      <c r="X57" s="59"/>
      <c r="Y57" s="57"/>
    </row>
    <row r="58" spans="1:25" s="60" customFormat="1" ht="12.75" x14ac:dyDescent="0.2">
      <c r="A58" s="55"/>
      <c r="B58" s="56"/>
      <c r="C58" s="56"/>
      <c r="D58" s="56"/>
      <c r="E58" s="57"/>
      <c r="F58" s="57"/>
      <c r="G58" s="57"/>
      <c r="H58" s="57"/>
      <c r="I58" s="57"/>
      <c r="J58" s="58"/>
      <c r="K58" s="58" t="str">
        <f>IFERROR((IF((E58="Risk"),(VLOOKUP(J58,'Data Validation Ratings'!$A$4:$B$8,2,FALSE)),(VLOOKUP(J58,'Data Validation Ratings'!$D$4:$E$8,2,FALSE)))),"")</f>
        <v/>
      </c>
      <c r="L58" s="58"/>
      <c r="M58" s="58" t="str">
        <f>IFERROR((IF((E58="Risk"),(VLOOKUP(L58,'Data Validation Ratings'!$A$11:$B$16,2,FALSE)),(VLOOKUP(L58,'Data Validation Ratings'!$D$11:$E$16,2,FALSE)))),"")</f>
        <v/>
      </c>
      <c r="N58" s="58" t="str">
        <f t="shared" si="2"/>
        <v/>
      </c>
      <c r="O58" s="58" t="b">
        <f>IFERROR(IF(E58="Võimalus",VLOOKUP(N58,'Data Validation Ratings'!$D$19:$E$32,2,FALSE),IF(E58="Risk",VLOOKUP(N58,'Data Validation Ratings'!$A$19:$B$32,2,FALSE))),"")</f>
        <v>0</v>
      </c>
      <c r="P58" s="57"/>
      <c r="Q58" s="58"/>
      <c r="R58" s="58" t="str">
        <f>IFERROR((IF((E58="Risk"),(VLOOKUP(Q58,'Data Validation Ratings'!$A$4:$B$8,2,FALSE)),(VLOOKUP(Q58,'Data Validation Ratings'!$D$4:$E$8,2,FALSE)))),"")</f>
        <v/>
      </c>
      <c r="S58" s="58"/>
      <c r="T58" s="58" t="str">
        <f>IFERROR((IF((E58="Risk"),(VLOOKUP(S58,'Data Validation Ratings'!$A$11:$B$16,2,FALSE)),(VLOOKUP(S58,'Data Validation Ratings'!$D$11:$E$16,2,FALSE)))),"")</f>
        <v/>
      </c>
      <c r="U58" s="58" t="str">
        <f t="shared" si="3"/>
        <v/>
      </c>
      <c r="V58" s="58" t="b">
        <f>IFERROR(IF(E58="Võimalus",VLOOKUP(U58,'Data Validation Ratings'!$D$19:$E$32,2,FALSE),IF(E58="Risk",VLOOKUP(U58,'Data Validation Ratings'!$A$19:$B$32,2,FALSE))),"")</f>
        <v>0</v>
      </c>
      <c r="W58" s="58"/>
      <c r="X58" s="59"/>
      <c r="Y58" s="57"/>
    </row>
    <row r="59" spans="1:25" s="60" customFormat="1" ht="12.75" x14ac:dyDescent="0.2">
      <c r="A59" s="55"/>
      <c r="B59" s="56"/>
      <c r="C59" s="56"/>
      <c r="D59" s="56"/>
      <c r="E59" s="57"/>
      <c r="F59" s="57"/>
      <c r="G59" s="57"/>
      <c r="H59" s="57"/>
      <c r="I59" s="57"/>
      <c r="J59" s="58"/>
      <c r="K59" s="58" t="str">
        <f>IFERROR((IF((E59="Risk"),(VLOOKUP(J59,'Data Validation Ratings'!$A$4:$B$8,2,FALSE)),(VLOOKUP(J59,'Data Validation Ratings'!$D$4:$E$8,2,FALSE)))),"")</f>
        <v/>
      </c>
      <c r="L59" s="58"/>
      <c r="M59" s="58" t="str">
        <f>IFERROR((IF((E59="Risk"),(VLOOKUP(L59,'Data Validation Ratings'!$A$11:$B$16,2,FALSE)),(VLOOKUP(L59,'Data Validation Ratings'!$D$11:$E$16,2,FALSE)))),"")</f>
        <v/>
      </c>
      <c r="N59" s="58" t="str">
        <f t="shared" si="2"/>
        <v/>
      </c>
      <c r="O59" s="58" t="b">
        <f>IFERROR(IF(E59="Võimalus",VLOOKUP(N59,'Data Validation Ratings'!$D$19:$E$32,2,FALSE),IF(E59="Risk",VLOOKUP(N59,'Data Validation Ratings'!$A$19:$B$32,2,FALSE))),"")</f>
        <v>0</v>
      </c>
      <c r="P59" s="57"/>
      <c r="Q59" s="58"/>
      <c r="R59" s="58" t="str">
        <f>IFERROR((IF((E59="Risk"),(VLOOKUP(Q59,'Data Validation Ratings'!$A$4:$B$8,2,FALSE)),(VLOOKUP(Q59,'Data Validation Ratings'!$D$4:$E$8,2,FALSE)))),"")</f>
        <v/>
      </c>
      <c r="S59" s="58"/>
      <c r="T59" s="58" t="str">
        <f>IFERROR((IF((E59="Risk"),(VLOOKUP(S59,'Data Validation Ratings'!$A$11:$B$16,2,FALSE)),(VLOOKUP(S59,'Data Validation Ratings'!$D$11:$E$16,2,FALSE)))),"")</f>
        <v/>
      </c>
      <c r="U59" s="58" t="str">
        <f t="shared" si="3"/>
        <v/>
      </c>
      <c r="V59" s="58" t="b">
        <f>IFERROR(IF(E59="Võimalus",VLOOKUP(U59,'Data Validation Ratings'!$D$19:$E$32,2,FALSE),IF(E59="Risk",VLOOKUP(U59,'Data Validation Ratings'!$A$19:$B$32,2,FALSE))),"")</f>
        <v>0</v>
      </c>
      <c r="W59" s="58"/>
      <c r="X59" s="59"/>
      <c r="Y59" s="57"/>
    </row>
    <row r="60" spans="1:25" s="60" customFormat="1" ht="12.75" x14ac:dyDescent="0.2">
      <c r="A60" s="55"/>
      <c r="B60" s="56"/>
      <c r="C60" s="56"/>
      <c r="D60" s="56"/>
      <c r="E60" s="57"/>
      <c r="F60" s="57"/>
      <c r="G60" s="57"/>
      <c r="H60" s="57"/>
      <c r="I60" s="57"/>
      <c r="J60" s="58"/>
      <c r="K60" s="58" t="str">
        <f>IFERROR((IF((E60="Risk"),(VLOOKUP(J60,'Data Validation Ratings'!$A$4:$B$8,2,FALSE)),(VLOOKUP(J60,'Data Validation Ratings'!$D$4:$E$8,2,FALSE)))),"")</f>
        <v/>
      </c>
      <c r="L60" s="58"/>
      <c r="M60" s="58" t="str">
        <f>IFERROR((IF((E60="Risk"),(VLOOKUP(L60,'Data Validation Ratings'!$A$11:$B$16,2,FALSE)),(VLOOKUP(L60,'Data Validation Ratings'!$D$11:$E$16,2,FALSE)))),"")</f>
        <v/>
      </c>
      <c r="N60" s="58" t="str">
        <f t="shared" si="2"/>
        <v/>
      </c>
      <c r="O60" s="58" t="b">
        <f>IFERROR(IF(E60="Võimalus",VLOOKUP(N60,'Data Validation Ratings'!$D$19:$E$32,2,FALSE),IF(E60="Risk",VLOOKUP(N60,'Data Validation Ratings'!$A$19:$B$32,2,FALSE))),"")</f>
        <v>0</v>
      </c>
      <c r="P60" s="57"/>
      <c r="Q60" s="58"/>
      <c r="R60" s="58" t="str">
        <f>IFERROR((IF((E60="Risk"),(VLOOKUP(Q60,'Data Validation Ratings'!$A$4:$B$8,2,FALSE)),(VLOOKUP(Q60,'Data Validation Ratings'!$D$4:$E$8,2,FALSE)))),"")</f>
        <v/>
      </c>
      <c r="S60" s="58"/>
      <c r="T60" s="58" t="str">
        <f>IFERROR((IF((E60="Risk"),(VLOOKUP(S60,'Data Validation Ratings'!$A$11:$B$16,2,FALSE)),(VLOOKUP(S60,'Data Validation Ratings'!$D$11:$E$16,2,FALSE)))),"")</f>
        <v/>
      </c>
      <c r="U60" s="58" t="str">
        <f t="shared" si="3"/>
        <v/>
      </c>
      <c r="V60" s="58" t="b">
        <f>IFERROR(IF(E60="Võimalus",VLOOKUP(U60,'Data Validation Ratings'!$D$19:$E$32,2,FALSE),IF(E60="Risk",VLOOKUP(U60,'Data Validation Ratings'!$A$19:$B$32,2,FALSE))),"")</f>
        <v>0</v>
      </c>
      <c r="W60" s="58"/>
      <c r="X60" s="59"/>
      <c r="Y60" s="57"/>
    </row>
    <row r="61" spans="1:25" s="60" customFormat="1" ht="12.75" x14ac:dyDescent="0.2">
      <c r="A61" s="55"/>
      <c r="B61" s="56"/>
      <c r="C61" s="56"/>
      <c r="D61" s="56"/>
      <c r="E61" s="57"/>
      <c r="F61" s="57"/>
      <c r="G61" s="57"/>
      <c r="H61" s="57"/>
      <c r="I61" s="57"/>
      <c r="J61" s="58"/>
      <c r="K61" s="58" t="str">
        <f>IFERROR((IF((E61="Risk"),(VLOOKUP(J61,'Data Validation Ratings'!$A$4:$B$8,2,FALSE)),(VLOOKUP(J61,'Data Validation Ratings'!$D$4:$E$8,2,FALSE)))),"")</f>
        <v/>
      </c>
      <c r="L61" s="58"/>
      <c r="M61" s="58" t="str">
        <f>IFERROR((IF((E61="Risk"),(VLOOKUP(L61,'Data Validation Ratings'!$A$11:$B$16,2,FALSE)),(VLOOKUP(L61,'Data Validation Ratings'!$D$11:$E$16,2,FALSE)))),"")</f>
        <v/>
      </c>
      <c r="N61" s="58" t="str">
        <f t="shared" si="2"/>
        <v/>
      </c>
      <c r="O61" s="58" t="b">
        <f>IFERROR(IF(E61="Võimalus",VLOOKUP(N61,'Data Validation Ratings'!$D$19:$E$32,2,FALSE),IF(E61="Risk",VLOOKUP(N61,'Data Validation Ratings'!$A$19:$B$32,2,FALSE))),"")</f>
        <v>0</v>
      </c>
      <c r="P61" s="57"/>
      <c r="Q61" s="58"/>
      <c r="R61" s="58" t="str">
        <f>IFERROR((IF((E61="Risk"),(VLOOKUP(Q61,'Data Validation Ratings'!$A$4:$B$8,2,FALSE)),(VLOOKUP(Q61,'Data Validation Ratings'!$D$4:$E$8,2,FALSE)))),"")</f>
        <v/>
      </c>
      <c r="S61" s="58"/>
      <c r="T61" s="58" t="str">
        <f>IFERROR((IF((E61="Risk"),(VLOOKUP(S61,'Data Validation Ratings'!$A$11:$B$16,2,FALSE)),(VLOOKUP(S61,'Data Validation Ratings'!$D$11:$E$16,2,FALSE)))),"")</f>
        <v/>
      </c>
      <c r="U61" s="58" t="str">
        <f t="shared" si="3"/>
        <v/>
      </c>
      <c r="V61" s="58" t="b">
        <f>IFERROR(IF(E61="Võimalus",VLOOKUP(U61,'Data Validation Ratings'!$D$19:$E$32,2,FALSE),IF(E61="Risk",VLOOKUP(U61,'Data Validation Ratings'!$A$19:$B$32,2,FALSE))),"")</f>
        <v>0</v>
      </c>
      <c r="W61" s="58"/>
      <c r="X61" s="59"/>
      <c r="Y61" s="57"/>
    </row>
    <row r="62" spans="1:25" s="60" customFormat="1" ht="12.75" x14ac:dyDescent="0.2">
      <c r="A62" s="55"/>
      <c r="B62" s="56"/>
      <c r="C62" s="56"/>
      <c r="D62" s="56"/>
      <c r="E62" s="57"/>
      <c r="F62" s="57"/>
      <c r="G62" s="57"/>
      <c r="H62" s="57"/>
      <c r="I62" s="57"/>
      <c r="J62" s="58"/>
      <c r="K62" s="58" t="str">
        <f>IFERROR((IF((E62="Risk"),(VLOOKUP(J62,'Data Validation Ratings'!$A$4:$B$8,2,FALSE)),(VLOOKUP(J62,'Data Validation Ratings'!$D$4:$E$8,2,FALSE)))),"")</f>
        <v/>
      </c>
      <c r="L62" s="58"/>
      <c r="M62" s="58" t="str">
        <f>IFERROR((IF((E62="Risk"),(VLOOKUP(L62,'Data Validation Ratings'!$A$11:$B$16,2,FALSE)),(VLOOKUP(L62,'Data Validation Ratings'!$D$11:$E$16,2,FALSE)))),"")</f>
        <v/>
      </c>
      <c r="N62" s="58" t="str">
        <f t="shared" si="2"/>
        <v/>
      </c>
      <c r="O62" s="58" t="b">
        <f>IFERROR(IF(E62="Võimalus",VLOOKUP(N62,'Data Validation Ratings'!$D$19:$E$32,2,FALSE),IF(E62="Risk",VLOOKUP(N62,'Data Validation Ratings'!$A$19:$B$32,2,FALSE))),"")</f>
        <v>0</v>
      </c>
      <c r="P62" s="57"/>
      <c r="Q62" s="58"/>
      <c r="R62" s="58" t="str">
        <f>IFERROR((IF((E62="Risk"),(VLOOKUP(Q62,'Data Validation Ratings'!$A$4:$B$8,2,FALSE)),(VLOOKUP(Q62,'Data Validation Ratings'!$D$4:$E$8,2,FALSE)))),"")</f>
        <v/>
      </c>
      <c r="S62" s="58"/>
      <c r="T62" s="58" t="str">
        <f>IFERROR((IF((E62="Risk"),(VLOOKUP(S62,'Data Validation Ratings'!$A$11:$B$16,2,FALSE)),(VLOOKUP(S62,'Data Validation Ratings'!$D$11:$E$16,2,FALSE)))),"")</f>
        <v/>
      </c>
      <c r="U62" s="58" t="str">
        <f t="shared" si="3"/>
        <v/>
      </c>
      <c r="V62" s="58" t="b">
        <f>IFERROR(IF(E62="Võimalus",VLOOKUP(U62,'Data Validation Ratings'!$D$19:$E$32,2,FALSE),IF(E62="Risk",VLOOKUP(U62,'Data Validation Ratings'!$A$19:$B$32,2,FALSE))),"")</f>
        <v>0</v>
      </c>
      <c r="W62" s="58"/>
      <c r="X62" s="59"/>
      <c r="Y62" s="57"/>
    </row>
    <row r="63" spans="1:25" s="60" customFormat="1" ht="12.75" x14ac:dyDescent="0.2">
      <c r="A63" s="55"/>
      <c r="B63" s="56"/>
      <c r="C63" s="56"/>
      <c r="D63" s="56"/>
      <c r="E63" s="57"/>
      <c r="F63" s="57"/>
      <c r="G63" s="57"/>
      <c r="H63" s="57"/>
      <c r="I63" s="57"/>
      <c r="J63" s="58"/>
      <c r="K63" s="58" t="str">
        <f>IFERROR((IF((E63="Risk"),(VLOOKUP(J63,'Data Validation Ratings'!$A$4:$B$8,2,FALSE)),(VLOOKUP(J63,'Data Validation Ratings'!$D$4:$E$8,2,FALSE)))),"")</f>
        <v/>
      </c>
      <c r="L63" s="58"/>
      <c r="M63" s="58" t="str">
        <f>IFERROR((IF((E63="Risk"),(VLOOKUP(L63,'Data Validation Ratings'!$A$11:$B$16,2,FALSE)),(VLOOKUP(L63,'Data Validation Ratings'!$D$11:$E$16,2,FALSE)))),"")</f>
        <v/>
      </c>
      <c r="N63" s="58" t="str">
        <f t="shared" si="2"/>
        <v/>
      </c>
      <c r="O63" s="58" t="b">
        <f>IFERROR(IF(E63="Võimalus",VLOOKUP(N63,'Data Validation Ratings'!$D$19:$E$32,2,FALSE),IF(E63="Risk",VLOOKUP(N63,'Data Validation Ratings'!$A$19:$B$32,2,FALSE))),"")</f>
        <v>0</v>
      </c>
      <c r="P63" s="57"/>
      <c r="Q63" s="58"/>
      <c r="R63" s="58" t="str">
        <f>IFERROR((IF((E63="Risk"),(VLOOKUP(Q63,'Data Validation Ratings'!$A$4:$B$8,2,FALSE)),(VLOOKUP(Q63,'Data Validation Ratings'!$D$4:$E$8,2,FALSE)))),"")</f>
        <v/>
      </c>
      <c r="S63" s="58"/>
      <c r="T63" s="58" t="str">
        <f>IFERROR((IF((E63="Risk"),(VLOOKUP(S63,'Data Validation Ratings'!$A$11:$B$16,2,FALSE)),(VLOOKUP(S63,'Data Validation Ratings'!$D$11:$E$16,2,FALSE)))),"")</f>
        <v/>
      </c>
      <c r="U63" s="58" t="str">
        <f t="shared" si="3"/>
        <v/>
      </c>
      <c r="V63" s="58" t="b">
        <f>IFERROR(IF(E63="Võimalus",VLOOKUP(U63,'Data Validation Ratings'!$D$19:$E$32,2,FALSE),IF(E63="Risk",VLOOKUP(U63,'Data Validation Ratings'!$A$19:$B$32,2,FALSE))),"")</f>
        <v>0</v>
      </c>
      <c r="W63" s="58"/>
      <c r="X63" s="59"/>
      <c r="Y63" s="57"/>
    </row>
    <row r="64" spans="1:25" s="60" customFormat="1" ht="12.75" x14ac:dyDescent="0.2">
      <c r="A64" s="55"/>
      <c r="B64" s="56"/>
      <c r="C64" s="56"/>
      <c r="D64" s="56"/>
      <c r="E64" s="57"/>
      <c r="F64" s="57"/>
      <c r="G64" s="57"/>
      <c r="H64" s="57"/>
      <c r="I64" s="57"/>
      <c r="J64" s="58"/>
      <c r="K64" s="58" t="str">
        <f>IFERROR((IF((E64="Risk"),(VLOOKUP(J64,'Data Validation Ratings'!$A$4:$B$8,2,FALSE)),(VLOOKUP(J64,'Data Validation Ratings'!$D$4:$E$8,2,FALSE)))),"")</f>
        <v/>
      </c>
      <c r="L64" s="58"/>
      <c r="M64" s="58" t="str">
        <f>IFERROR((IF((E64="Risk"),(VLOOKUP(L64,'Data Validation Ratings'!$A$11:$B$16,2,FALSE)),(VLOOKUP(L64,'Data Validation Ratings'!$D$11:$E$16,2,FALSE)))),"")</f>
        <v/>
      </c>
      <c r="N64" s="58" t="str">
        <f t="shared" si="2"/>
        <v/>
      </c>
      <c r="O64" s="58" t="b">
        <f>IFERROR(IF(E64="Võimalus",VLOOKUP(N64,'Data Validation Ratings'!$D$19:$E$32,2,FALSE),IF(E64="Risk",VLOOKUP(N64,'Data Validation Ratings'!$A$19:$B$32,2,FALSE))),"")</f>
        <v>0</v>
      </c>
      <c r="P64" s="57"/>
      <c r="Q64" s="58"/>
      <c r="R64" s="58" t="str">
        <f>IFERROR((IF((E64="Risk"),(VLOOKUP(Q64,'Data Validation Ratings'!$A$4:$B$8,2,FALSE)),(VLOOKUP(Q64,'Data Validation Ratings'!$D$4:$E$8,2,FALSE)))),"")</f>
        <v/>
      </c>
      <c r="S64" s="58"/>
      <c r="T64" s="58" t="str">
        <f>IFERROR((IF((E64="Risk"),(VLOOKUP(S64,'Data Validation Ratings'!$A$11:$B$16,2,FALSE)),(VLOOKUP(S64,'Data Validation Ratings'!$D$11:$E$16,2,FALSE)))),"")</f>
        <v/>
      </c>
      <c r="U64" s="58" t="str">
        <f t="shared" si="3"/>
        <v/>
      </c>
      <c r="V64" s="58" t="b">
        <f>IFERROR(IF(E64="Võimalus",VLOOKUP(U64,'Data Validation Ratings'!$D$19:$E$32,2,FALSE),IF(E64="Risk",VLOOKUP(U64,'Data Validation Ratings'!$A$19:$B$32,2,FALSE))),"")</f>
        <v>0</v>
      </c>
      <c r="W64" s="58"/>
      <c r="X64" s="59"/>
      <c r="Y64" s="57"/>
    </row>
    <row r="65" spans="1:25" s="60" customFormat="1" ht="12.75" x14ac:dyDescent="0.2">
      <c r="A65" s="55"/>
      <c r="B65" s="56"/>
      <c r="C65" s="56"/>
      <c r="D65" s="56"/>
      <c r="E65" s="57"/>
      <c r="F65" s="57"/>
      <c r="G65" s="57"/>
      <c r="H65" s="57"/>
      <c r="I65" s="57"/>
      <c r="J65" s="58"/>
      <c r="K65" s="58" t="str">
        <f>IFERROR((IF((E65="Risk"),(VLOOKUP(J65,'Data Validation Ratings'!$A$4:$B$8,2,FALSE)),(VLOOKUP(J65,'Data Validation Ratings'!$D$4:$E$8,2,FALSE)))),"")</f>
        <v/>
      </c>
      <c r="L65" s="58"/>
      <c r="M65" s="58" t="str">
        <f>IFERROR((IF((E65="Risk"),(VLOOKUP(L65,'Data Validation Ratings'!$A$11:$B$16,2,FALSE)),(VLOOKUP(L65,'Data Validation Ratings'!$D$11:$E$16,2,FALSE)))),"")</f>
        <v/>
      </c>
      <c r="N65" s="58" t="str">
        <f t="shared" si="2"/>
        <v/>
      </c>
      <c r="O65" s="58" t="b">
        <f>IFERROR(IF(E65="Võimalus",VLOOKUP(N65,'Data Validation Ratings'!$D$19:$E$32,2,FALSE),IF(E65="Risk",VLOOKUP(N65,'Data Validation Ratings'!$A$19:$B$32,2,FALSE))),"")</f>
        <v>0</v>
      </c>
      <c r="P65" s="57"/>
      <c r="Q65" s="58"/>
      <c r="R65" s="58" t="str">
        <f>IFERROR((IF((E65="Risk"),(VLOOKUP(Q65,'Data Validation Ratings'!$A$4:$B$8,2,FALSE)),(VLOOKUP(Q65,'Data Validation Ratings'!$D$4:$E$8,2,FALSE)))),"")</f>
        <v/>
      </c>
      <c r="S65" s="58"/>
      <c r="T65" s="58" t="str">
        <f>IFERROR((IF((E65="Risk"),(VLOOKUP(S65,'Data Validation Ratings'!$A$11:$B$16,2,FALSE)),(VLOOKUP(S65,'Data Validation Ratings'!$D$11:$E$16,2,FALSE)))),"")</f>
        <v/>
      </c>
      <c r="U65" s="58" t="str">
        <f t="shared" si="3"/>
        <v/>
      </c>
      <c r="V65" s="58" t="b">
        <f>IFERROR(IF(E65="Võimalus",VLOOKUP(U65,'Data Validation Ratings'!$D$19:$E$32,2,FALSE),IF(E65="Risk",VLOOKUP(U65,'Data Validation Ratings'!$A$19:$B$32,2,FALSE))),"")</f>
        <v>0</v>
      </c>
      <c r="W65" s="58"/>
      <c r="X65" s="59"/>
      <c r="Y65" s="57"/>
    </row>
    <row r="66" spans="1:25" s="60" customFormat="1" ht="12.75" x14ac:dyDescent="0.2">
      <c r="A66" s="55"/>
      <c r="B66" s="56"/>
      <c r="C66" s="56"/>
      <c r="D66" s="56"/>
      <c r="E66" s="57"/>
      <c r="F66" s="57"/>
      <c r="G66" s="57"/>
      <c r="H66" s="57"/>
      <c r="I66" s="57"/>
      <c r="J66" s="58"/>
      <c r="K66" s="58" t="str">
        <f>IFERROR((IF((E66="Risk"),(VLOOKUP(J66,'Data Validation Ratings'!$A$4:$B$8,2,FALSE)),(VLOOKUP(J66,'Data Validation Ratings'!$D$4:$E$8,2,FALSE)))),"")</f>
        <v/>
      </c>
      <c r="L66" s="58"/>
      <c r="M66" s="58" t="str">
        <f>IFERROR((IF((E66="Risk"),(VLOOKUP(L66,'Data Validation Ratings'!$A$11:$B$16,2,FALSE)),(VLOOKUP(L66,'Data Validation Ratings'!$D$11:$E$16,2,FALSE)))),"")</f>
        <v/>
      </c>
      <c r="N66" s="58" t="str">
        <f t="shared" si="2"/>
        <v/>
      </c>
      <c r="O66" s="58" t="b">
        <f>IFERROR(IF(E66="Võimalus",VLOOKUP(N66,'Data Validation Ratings'!$D$19:$E$32,2,FALSE),IF(E66="Risk",VLOOKUP(N66,'Data Validation Ratings'!$A$19:$B$32,2,FALSE))),"")</f>
        <v>0</v>
      </c>
      <c r="P66" s="57"/>
      <c r="Q66" s="58"/>
      <c r="R66" s="58" t="str">
        <f>IFERROR((IF((E66="Risk"),(VLOOKUP(Q66,'Data Validation Ratings'!$A$4:$B$8,2,FALSE)),(VLOOKUP(Q66,'Data Validation Ratings'!$D$4:$E$8,2,FALSE)))),"")</f>
        <v/>
      </c>
      <c r="S66" s="58"/>
      <c r="T66" s="58" t="str">
        <f>IFERROR((IF((E66="Risk"),(VLOOKUP(S66,'Data Validation Ratings'!$A$11:$B$16,2,FALSE)),(VLOOKUP(S66,'Data Validation Ratings'!$D$11:$E$16,2,FALSE)))),"")</f>
        <v/>
      </c>
      <c r="U66" s="58" t="str">
        <f t="shared" si="3"/>
        <v/>
      </c>
      <c r="V66" s="58" t="b">
        <f>IFERROR(IF(E66="Võimalus",VLOOKUP(U66,'Data Validation Ratings'!$D$19:$E$32,2,FALSE),IF(E66="Risk",VLOOKUP(U66,'Data Validation Ratings'!$A$19:$B$32,2,FALSE))),"")</f>
        <v>0</v>
      </c>
      <c r="W66" s="58"/>
      <c r="X66" s="59"/>
      <c r="Y66" s="57"/>
    </row>
    <row r="67" spans="1:25" s="60" customFormat="1" ht="12.75" x14ac:dyDescent="0.2">
      <c r="A67" s="55"/>
      <c r="B67" s="56"/>
      <c r="C67" s="56"/>
      <c r="D67" s="56"/>
      <c r="E67" s="57"/>
      <c r="F67" s="57"/>
      <c r="G67" s="57"/>
      <c r="H67" s="57"/>
      <c r="I67" s="57"/>
      <c r="J67" s="58"/>
      <c r="K67" s="58" t="str">
        <f>IFERROR((IF((E67="Risk"),(VLOOKUP(J67,'Data Validation Ratings'!$A$4:$B$8,2,FALSE)),(VLOOKUP(J67,'Data Validation Ratings'!$D$4:$E$8,2,FALSE)))),"")</f>
        <v/>
      </c>
      <c r="L67" s="58"/>
      <c r="M67" s="58" t="str">
        <f>IFERROR((IF((E67="Risk"),(VLOOKUP(L67,'Data Validation Ratings'!$A$11:$B$16,2,FALSE)),(VLOOKUP(L67,'Data Validation Ratings'!$D$11:$E$16,2,FALSE)))),"")</f>
        <v/>
      </c>
      <c r="N67" s="58" t="str">
        <f t="shared" si="2"/>
        <v/>
      </c>
      <c r="O67" s="58" t="b">
        <f>IFERROR(IF(E67="Võimalus",VLOOKUP(N67,'Data Validation Ratings'!$D$19:$E$32,2,FALSE),IF(E67="Risk",VLOOKUP(N67,'Data Validation Ratings'!$A$19:$B$32,2,FALSE))),"")</f>
        <v>0</v>
      </c>
      <c r="P67" s="57"/>
      <c r="Q67" s="58"/>
      <c r="R67" s="58" t="str">
        <f>IFERROR((IF((E67="Risk"),(VLOOKUP(Q67,'Data Validation Ratings'!$A$4:$B$8,2,FALSE)),(VLOOKUP(Q67,'Data Validation Ratings'!$D$4:$E$8,2,FALSE)))),"")</f>
        <v/>
      </c>
      <c r="S67" s="58"/>
      <c r="T67" s="58" t="str">
        <f>IFERROR((IF((E67="Risk"),(VLOOKUP(S67,'Data Validation Ratings'!$A$11:$B$16,2,FALSE)),(VLOOKUP(S67,'Data Validation Ratings'!$D$11:$E$16,2,FALSE)))),"")</f>
        <v/>
      </c>
      <c r="U67" s="58" t="str">
        <f t="shared" si="3"/>
        <v/>
      </c>
      <c r="V67" s="58" t="b">
        <f>IFERROR(IF(E67="Võimalus",VLOOKUP(U67,'Data Validation Ratings'!$D$19:$E$32,2,FALSE),IF(E67="Risk",VLOOKUP(U67,'Data Validation Ratings'!$A$19:$B$32,2,FALSE))),"")</f>
        <v>0</v>
      </c>
      <c r="W67" s="58"/>
      <c r="X67" s="59"/>
      <c r="Y67" s="57"/>
    </row>
    <row r="68" spans="1:25" s="60" customFormat="1" ht="12.75" x14ac:dyDescent="0.2">
      <c r="A68" s="55"/>
      <c r="B68" s="56"/>
      <c r="C68" s="56"/>
      <c r="D68" s="56"/>
      <c r="E68" s="57"/>
      <c r="F68" s="57"/>
      <c r="G68" s="57"/>
      <c r="H68" s="57"/>
      <c r="I68" s="57"/>
      <c r="J68" s="58"/>
      <c r="K68" s="58" t="str">
        <f>IFERROR((IF((E68="Risk"),(VLOOKUP(J68,'Data Validation Ratings'!$A$4:$B$8,2,FALSE)),(VLOOKUP(J68,'Data Validation Ratings'!$D$4:$E$8,2,FALSE)))),"")</f>
        <v/>
      </c>
      <c r="L68" s="58"/>
      <c r="M68" s="58" t="str">
        <f>IFERROR((IF((E68="Risk"),(VLOOKUP(L68,'Data Validation Ratings'!$A$11:$B$16,2,FALSE)),(VLOOKUP(L68,'Data Validation Ratings'!$D$11:$E$16,2,FALSE)))),"")</f>
        <v/>
      </c>
      <c r="N68" s="58" t="str">
        <f t="shared" si="2"/>
        <v/>
      </c>
      <c r="O68" s="58" t="b">
        <f>IFERROR(IF(E68="Võimalus",VLOOKUP(N68,'Data Validation Ratings'!$D$19:$E$32,2,FALSE),IF(E68="Risk",VLOOKUP(N68,'Data Validation Ratings'!$A$19:$B$32,2,FALSE))),"")</f>
        <v>0</v>
      </c>
      <c r="P68" s="57"/>
      <c r="Q68" s="58"/>
      <c r="R68" s="58" t="str">
        <f>IFERROR((IF((E68="Risk"),(VLOOKUP(Q68,'Data Validation Ratings'!$A$4:$B$8,2,FALSE)),(VLOOKUP(Q68,'Data Validation Ratings'!$D$4:$E$8,2,FALSE)))),"")</f>
        <v/>
      </c>
      <c r="S68" s="58"/>
      <c r="T68" s="58" t="str">
        <f>IFERROR((IF((E68="Risk"),(VLOOKUP(S68,'Data Validation Ratings'!$A$11:$B$16,2,FALSE)),(VLOOKUP(S68,'Data Validation Ratings'!$D$11:$E$16,2,FALSE)))),"")</f>
        <v/>
      </c>
      <c r="U68" s="58" t="str">
        <f t="shared" si="3"/>
        <v/>
      </c>
      <c r="V68" s="58" t="b">
        <f>IFERROR(IF(E68="Võimalus",VLOOKUP(U68,'Data Validation Ratings'!$D$19:$E$32,2,FALSE),IF(E68="Risk",VLOOKUP(U68,'Data Validation Ratings'!$A$19:$B$32,2,FALSE))),"")</f>
        <v>0</v>
      </c>
      <c r="W68" s="58"/>
      <c r="X68" s="59"/>
      <c r="Y68" s="57"/>
    </row>
    <row r="69" spans="1:25" s="60" customFormat="1" ht="12.75" x14ac:dyDescent="0.2">
      <c r="A69" s="55"/>
      <c r="B69" s="56"/>
      <c r="C69" s="56"/>
      <c r="D69" s="56"/>
      <c r="E69" s="57"/>
      <c r="F69" s="57"/>
      <c r="G69" s="57"/>
      <c r="H69" s="57"/>
      <c r="I69" s="57"/>
      <c r="J69" s="58"/>
      <c r="K69" s="58" t="str">
        <f>IFERROR((IF((E69="Risk"),(VLOOKUP(J69,'Data Validation Ratings'!$A$4:$B$8,2,FALSE)),(VLOOKUP(J69,'Data Validation Ratings'!$D$4:$E$8,2,FALSE)))),"")</f>
        <v/>
      </c>
      <c r="L69" s="58"/>
      <c r="M69" s="58" t="str">
        <f>IFERROR((IF((E69="Risk"),(VLOOKUP(L69,'Data Validation Ratings'!$A$11:$B$16,2,FALSE)),(VLOOKUP(L69,'Data Validation Ratings'!$D$11:$E$16,2,FALSE)))),"")</f>
        <v/>
      </c>
      <c r="N69" s="58" t="str">
        <f t="shared" si="2"/>
        <v/>
      </c>
      <c r="O69" s="58" t="b">
        <f>IFERROR(IF(E69="Võimalus",VLOOKUP(N69,'Data Validation Ratings'!$D$19:$E$32,2,FALSE),IF(E69="Risk",VLOOKUP(N69,'Data Validation Ratings'!$A$19:$B$32,2,FALSE))),"")</f>
        <v>0</v>
      </c>
      <c r="P69" s="57"/>
      <c r="Q69" s="58"/>
      <c r="R69" s="58" t="str">
        <f>IFERROR((IF((E69="Risk"),(VLOOKUP(Q69,'Data Validation Ratings'!$A$4:$B$8,2,FALSE)),(VLOOKUP(Q69,'Data Validation Ratings'!$D$4:$E$8,2,FALSE)))),"")</f>
        <v/>
      </c>
      <c r="S69" s="58"/>
      <c r="T69" s="58" t="str">
        <f>IFERROR((IF((E69="Risk"),(VLOOKUP(S69,'Data Validation Ratings'!$A$11:$B$16,2,FALSE)),(VLOOKUP(S69,'Data Validation Ratings'!$D$11:$E$16,2,FALSE)))),"")</f>
        <v/>
      </c>
      <c r="U69" s="58" t="str">
        <f t="shared" si="3"/>
        <v/>
      </c>
      <c r="V69" s="58" t="b">
        <f>IFERROR(IF(E69="Võimalus",VLOOKUP(U69,'Data Validation Ratings'!$D$19:$E$32,2,FALSE),IF(E69="Risk",VLOOKUP(U69,'Data Validation Ratings'!$A$19:$B$32,2,FALSE))),"")</f>
        <v>0</v>
      </c>
      <c r="W69" s="58"/>
      <c r="X69" s="59"/>
      <c r="Y69" s="57"/>
    </row>
    <row r="70" spans="1:25" s="60" customFormat="1" ht="12.75" x14ac:dyDescent="0.2">
      <c r="A70" s="55"/>
      <c r="B70" s="56"/>
      <c r="C70" s="56"/>
      <c r="D70" s="56"/>
      <c r="E70" s="57"/>
      <c r="F70" s="57"/>
      <c r="G70" s="57"/>
      <c r="H70" s="57"/>
      <c r="I70" s="57"/>
      <c r="J70" s="58"/>
      <c r="K70" s="58" t="str">
        <f>IFERROR((IF((E70="Risk"),(VLOOKUP(J70,'Data Validation Ratings'!$A$4:$B$8,2,FALSE)),(VLOOKUP(J70,'Data Validation Ratings'!$D$4:$E$8,2,FALSE)))),"")</f>
        <v/>
      </c>
      <c r="L70" s="58"/>
      <c r="M70" s="58" t="str">
        <f>IFERROR((IF((E70="Risk"),(VLOOKUP(L70,'Data Validation Ratings'!$A$11:$B$16,2,FALSE)),(VLOOKUP(L70,'Data Validation Ratings'!$D$11:$E$16,2,FALSE)))),"")</f>
        <v/>
      </c>
      <c r="N70" s="58" t="str">
        <f t="shared" si="2"/>
        <v/>
      </c>
      <c r="O70" s="58" t="b">
        <f>IFERROR(IF(E70="Võimalus",VLOOKUP(N70,'Data Validation Ratings'!$D$19:$E$32,2,FALSE),IF(E70="Risk",VLOOKUP(N70,'Data Validation Ratings'!$A$19:$B$32,2,FALSE))),"")</f>
        <v>0</v>
      </c>
      <c r="P70" s="57"/>
      <c r="Q70" s="58"/>
      <c r="R70" s="58" t="str">
        <f>IFERROR((IF((E70="Risk"),(VLOOKUP(Q70,'Data Validation Ratings'!$A$4:$B$8,2,FALSE)),(VLOOKUP(Q70,'Data Validation Ratings'!$D$4:$E$8,2,FALSE)))),"")</f>
        <v/>
      </c>
      <c r="S70" s="58"/>
      <c r="T70" s="58" t="str">
        <f>IFERROR((IF((E70="Risk"),(VLOOKUP(S70,'Data Validation Ratings'!$A$11:$B$16,2,FALSE)),(VLOOKUP(S70,'Data Validation Ratings'!$D$11:$E$16,2,FALSE)))),"")</f>
        <v/>
      </c>
      <c r="U70" s="58" t="str">
        <f t="shared" si="3"/>
        <v/>
      </c>
      <c r="V70" s="58" t="b">
        <f>IFERROR(IF(E70="Võimalus",VLOOKUP(U70,'Data Validation Ratings'!$D$19:$E$32,2,FALSE),IF(E70="Risk",VLOOKUP(U70,'Data Validation Ratings'!$A$19:$B$32,2,FALSE))),"")</f>
        <v>0</v>
      </c>
      <c r="W70" s="58"/>
      <c r="X70" s="59"/>
      <c r="Y70" s="57"/>
    </row>
    <row r="71" spans="1:25" s="60" customFormat="1" ht="12.75" x14ac:dyDescent="0.2">
      <c r="A71" s="55"/>
      <c r="B71" s="56"/>
      <c r="C71" s="56"/>
      <c r="D71" s="56"/>
      <c r="E71" s="57"/>
      <c r="F71" s="57"/>
      <c r="G71" s="57"/>
      <c r="H71" s="57"/>
      <c r="I71" s="57"/>
      <c r="J71" s="58"/>
      <c r="K71" s="58" t="str">
        <f>IFERROR((IF((E71="Risk"),(VLOOKUP(J71,'Data Validation Ratings'!$A$4:$B$8,2,FALSE)),(VLOOKUP(J71,'Data Validation Ratings'!$D$4:$E$8,2,FALSE)))),"")</f>
        <v/>
      </c>
      <c r="L71" s="58"/>
      <c r="M71" s="58" t="str">
        <f>IFERROR((IF((E71="Risk"),(VLOOKUP(L71,'Data Validation Ratings'!$A$11:$B$16,2,FALSE)),(VLOOKUP(L71,'Data Validation Ratings'!$D$11:$E$16,2,FALSE)))),"")</f>
        <v/>
      </c>
      <c r="N71" s="58" t="str">
        <f t="shared" si="2"/>
        <v/>
      </c>
      <c r="O71" s="58" t="b">
        <f>IFERROR(IF(E71="Võimalus",VLOOKUP(N71,'Data Validation Ratings'!$D$19:$E$32,2,FALSE),IF(E71="Risk",VLOOKUP(N71,'Data Validation Ratings'!$A$19:$B$32,2,FALSE))),"")</f>
        <v>0</v>
      </c>
      <c r="P71" s="57"/>
      <c r="Q71" s="58"/>
      <c r="R71" s="58" t="str">
        <f>IFERROR((IF((E71="Risk"),(VLOOKUP(Q71,'Data Validation Ratings'!$A$4:$B$8,2,FALSE)),(VLOOKUP(Q71,'Data Validation Ratings'!$D$4:$E$8,2,FALSE)))),"")</f>
        <v/>
      </c>
      <c r="S71" s="58"/>
      <c r="T71" s="58" t="str">
        <f>IFERROR((IF((E71="Risk"),(VLOOKUP(S71,'Data Validation Ratings'!$A$11:$B$16,2,FALSE)),(VLOOKUP(S71,'Data Validation Ratings'!$D$11:$E$16,2,FALSE)))),"")</f>
        <v/>
      </c>
      <c r="U71" s="58" t="str">
        <f t="shared" si="3"/>
        <v/>
      </c>
      <c r="V71" s="58" t="b">
        <f>IFERROR(IF(E71="Võimalus",VLOOKUP(U71,'Data Validation Ratings'!$D$19:$E$32,2,FALSE),IF(E71="Risk",VLOOKUP(U71,'Data Validation Ratings'!$A$19:$B$32,2,FALSE))),"")</f>
        <v>0</v>
      </c>
      <c r="W71" s="58"/>
      <c r="X71" s="59"/>
      <c r="Y71" s="57"/>
    </row>
    <row r="72" spans="1:25" s="60" customFormat="1" ht="12.75" x14ac:dyDescent="0.2">
      <c r="A72" s="55"/>
      <c r="B72" s="56"/>
      <c r="C72" s="56"/>
      <c r="D72" s="56"/>
      <c r="E72" s="57"/>
      <c r="F72" s="57"/>
      <c r="G72" s="57"/>
      <c r="H72" s="57"/>
      <c r="I72" s="57"/>
      <c r="J72" s="58"/>
      <c r="K72" s="58" t="str">
        <f>IFERROR((IF((E72="Risk"),(VLOOKUP(J72,'Data Validation Ratings'!$A$4:$B$8,2,FALSE)),(VLOOKUP(J72,'Data Validation Ratings'!$D$4:$E$8,2,FALSE)))),"")</f>
        <v/>
      </c>
      <c r="L72" s="58"/>
      <c r="M72" s="58" t="str">
        <f>IFERROR((IF((E72="Risk"),(VLOOKUP(L72,'Data Validation Ratings'!$A$11:$B$16,2,FALSE)),(VLOOKUP(L72,'Data Validation Ratings'!$D$11:$E$16,2,FALSE)))),"")</f>
        <v/>
      </c>
      <c r="N72" s="58" t="str">
        <f t="shared" si="2"/>
        <v/>
      </c>
      <c r="O72" s="58" t="b">
        <f>IFERROR(IF(E72="Võimalus",VLOOKUP(N72,'Data Validation Ratings'!$D$19:$E$32,2,FALSE),IF(E72="Risk",VLOOKUP(N72,'Data Validation Ratings'!$A$19:$B$32,2,FALSE))),"")</f>
        <v>0</v>
      </c>
      <c r="P72" s="57"/>
      <c r="Q72" s="58"/>
      <c r="R72" s="58" t="str">
        <f>IFERROR((IF((E72="Risk"),(VLOOKUP(Q72,'Data Validation Ratings'!$A$4:$B$8,2,FALSE)),(VLOOKUP(Q72,'Data Validation Ratings'!$D$4:$E$8,2,FALSE)))),"")</f>
        <v/>
      </c>
      <c r="S72" s="58"/>
      <c r="T72" s="58" t="str">
        <f>IFERROR((IF((E72="Risk"),(VLOOKUP(S72,'Data Validation Ratings'!$A$11:$B$16,2,FALSE)),(VLOOKUP(S72,'Data Validation Ratings'!$D$11:$E$16,2,FALSE)))),"")</f>
        <v/>
      </c>
      <c r="U72" s="58" t="str">
        <f t="shared" si="3"/>
        <v/>
      </c>
      <c r="V72" s="58" t="b">
        <f>IFERROR(IF(E72="Võimalus",VLOOKUP(U72,'Data Validation Ratings'!$D$19:$E$32,2,FALSE),IF(E72="Risk",VLOOKUP(U72,'Data Validation Ratings'!$A$19:$B$32,2,FALSE))),"")</f>
        <v>0</v>
      </c>
      <c r="W72" s="58"/>
      <c r="X72" s="59"/>
      <c r="Y72" s="57"/>
    </row>
    <row r="73" spans="1:25" s="60" customFormat="1" ht="12.75" x14ac:dyDescent="0.2">
      <c r="A73" s="55"/>
      <c r="B73" s="56"/>
      <c r="C73" s="56"/>
      <c r="D73" s="56"/>
      <c r="E73" s="57"/>
      <c r="F73" s="57"/>
      <c r="G73" s="57"/>
      <c r="H73" s="57"/>
      <c r="I73" s="57"/>
      <c r="J73" s="58"/>
      <c r="K73" s="58" t="str">
        <f>IFERROR((IF((E73="Risk"),(VLOOKUP(J73,'Data Validation Ratings'!$A$4:$B$8,2,FALSE)),(VLOOKUP(J73,'Data Validation Ratings'!$D$4:$E$8,2,FALSE)))),"")</f>
        <v/>
      </c>
      <c r="L73" s="58"/>
      <c r="M73" s="58" t="str">
        <f>IFERROR((IF((E73="Risk"),(VLOOKUP(L73,'Data Validation Ratings'!$A$11:$B$16,2,FALSE)),(VLOOKUP(L73,'Data Validation Ratings'!$D$11:$E$16,2,FALSE)))),"")</f>
        <v/>
      </c>
      <c r="N73" s="58" t="str">
        <f t="shared" ref="N73:N101" si="4">IFERROR(K73*M73,"")</f>
        <v/>
      </c>
      <c r="O73" s="58" t="b">
        <f>IFERROR(IF(E73="Võimalus",VLOOKUP(N73,'Data Validation Ratings'!$D$19:$E$32,2,FALSE),IF(E73="Risk",VLOOKUP(N73,'Data Validation Ratings'!$A$19:$B$32,2,FALSE))),"")</f>
        <v>0</v>
      </c>
      <c r="P73" s="57"/>
      <c r="Q73" s="58"/>
      <c r="R73" s="58" t="str">
        <f>IFERROR((IF((E73="Risk"),(VLOOKUP(Q73,'Data Validation Ratings'!$A$4:$B$8,2,FALSE)),(VLOOKUP(Q73,'Data Validation Ratings'!$D$4:$E$8,2,FALSE)))),"")</f>
        <v/>
      </c>
      <c r="S73" s="58"/>
      <c r="T73" s="58" t="str">
        <f>IFERROR((IF((E73="Risk"),(VLOOKUP(S73,'Data Validation Ratings'!$A$11:$B$16,2,FALSE)),(VLOOKUP(S73,'Data Validation Ratings'!$D$11:$E$16,2,FALSE)))),"")</f>
        <v/>
      </c>
      <c r="U73" s="58" t="str">
        <f t="shared" ref="U73:U101" si="5">IFERROR(R73*T73,"")</f>
        <v/>
      </c>
      <c r="V73" s="58" t="b">
        <f>IFERROR(IF(E73="Võimalus",VLOOKUP(U73,'Data Validation Ratings'!$D$19:$E$32,2,FALSE),IF(E73="Risk",VLOOKUP(U73,'Data Validation Ratings'!$A$19:$B$32,2,FALSE))),"")</f>
        <v>0</v>
      </c>
      <c r="W73" s="58"/>
      <c r="X73" s="59"/>
      <c r="Y73" s="57"/>
    </row>
    <row r="74" spans="1:25" s="60" customFormat="1" ht="12.75" x14ac:dyDescent="0.2">
      <c r="A74" s="55"/>
      <c r="B74" s="56"/>
      <c r="C74" s="56"/>
      <c r="D74" s="56"/>
      <c r="E74" s="57"/>
      <c r="F74" s="57"/>
      <c r="G74" s="57"/>
      <c r="H74" s="57"/>
      <c r="I74" s="57"/>
      <c r="J74" s="58"/>
      <c r="K74" s="58" t="str">
        <f>IFERROR((IF((E74="Risk"),(VLOOKUP(J74,'Data Validation Ratings'!$A$4:$B$8,2,FALSE)),(VLOOKUP(J74,'Data Validation Ratings'!$D$4:$E$8,2,FALSE)))),"")</f>
        <v/>
      </c>
      <c r="L74" s="58"/>
      <c r="M74" s="58" t="str">
        <f>IFERROR((IF((E74="Risk"),(VLOOKUP(L74,'Data Validation Ratings'!$A$11:$B$16,2,FALSE)),(VLOOKUP(L74,'Data Validation Ratings'!$D$11:$E$16,2,FALSE)))),"")</f>
        <v/>
      </c>
      <c r="N74" s="58" t="str">
        <f t="shared" si="4"/>
        <v/>
      </c>
      <c r="O74" s="58" t="b">
        <f>IFERROR(IF(E74="Võimalus",VLOOKUP(N74,'Data Validation Ratings'!$D$19:$E$32,2,FALSE),IF(E74="Risk",VLOOKUP(N74,'Data Validation Ratings'!$A$19:$B$32,2,FALSE))),"")</f>
        <v>0</v>
      </c>
      <c r="P74" s="57"/>
      <c r="Q74" s="58"/>
      <c r="R74" s="58" t="str">
        <f>IFERROR((IF((E74="Risk"),(VLOOKUP(Q74,'Data Validation Ratings'!$A$4:$B$8,2,FALSE)),(VLOOKUP(Q74,'Data Validation Ratings'!$D$4:$E$8,2,FALSE)))),"")</f>
        <v/>
      </c>
      <c r="S74" s="58"/>
      <c r="T74" s="58" t="str">
        <f>IFERROR((IF((E74="Risk"),(VLOOKUP(S74,'Data Validation Ratings'!$A$11:$B$16,2,FALSE)),(VLOOKUP(S74,'Data Validation Ratings'!$D$11:$E$16,2,FALSE)))),"")</f>
        <v/>
      </c>
      <c r="U74" s="58" t="str">
        <f t="shared" si="5"/>
        <v/>
      </c>
      <c r="V74" s="58" t="b">
        <f>IFERROR(IF(E74="Võimalus",VLOOKUP(U74,'Data Validation Ratings'!$D$19:$E$32,2,FALSE),IF(E74="Risk",VLOOKUP(U74,'Data Validation Ratings'!$A$19:$B$32,2,FALSE))),"")</f>
        <v>0</v>
      </c>
      <c r="W74" s="58"/>
      <c r="X74" s="59"/>
      <c r="Y74" s="57"/>
    </row>
    <row r="75" spans="1:25" s="60" customFormat="1" ht="14.25" customHeight="1" x14ac:dyDescent="0.2">
      <c r="A75" s="55"/>
      <c r="B75" s="56"/>
      <c r="C75" s="56"/>
      <c r="D75" s="56"/>
      <c r="E75" s="57"/>
      <c r="F75" s="57"/>
      <c r="G75" s="57"/>
      <c r="H75" s="57"/>
      <c r="I75" s="57"/>
      <c r="J75" s="58"/>
      <c r="K75" s="58" t="str">
        <f>IFERROR((IF((E75="Risk"),(VLOOKUP(J75,'Data Validation Ratings'!$A$4:$B$8,2,FALSE)),(VLOOKUP(J75,'Data Validation Ratings'!$D$4:$E$8,2,FALSE)))),"")</f>
        <v/>
      </c>
      <c r="L75" s="58"/>
      <c r="M75" s="58" t="str">
        <f>IFERROR((IF((E75="Risk"),(VLOOKUP(L75,'Data Validation Ratings'!$A$11:$B$16,2,FALSE)),(VLOOKUP(L75,'Data Validation Ratings'!$D$11:$E$16,2,FALSE)))),"")</f>
        <v/>
      </c>
      <c r="N75" s="58" t="str">
        <f t="shared" si="4"/>
        <v/>
      </c>
      <c r="O75" s="58" t="b">
        <f>IFERROR(IF(E75="Võimalus",VLOOKUP(N75,'Data Validation Ratings'!$D$19:$E$32,2,FALSE),IF(E75="Risk",VLOOKUP(N75,'Data Validation Ratings'!$A$19:$B$32,2,FALSE))),"")</f>
        <v>0</v>
      </c>
      <c r="P75" s="57"/>
      <c r="Q75" s="58"/>
      <c r="R75" s="58" t="str">
        <f>IFERROR((IF((E75="Risk"),(VLOOKUP(Q75,'Data Validation Ratings'!$A$4:$B$8,2,FALSE)),(VLOOKUP(Q75,'Data Validation Ratings'!$D$4:$E$8,2,FALSE)))),"")</f>
        <v/>
      </c>
      <c r="S75" s="58"/>
      <c r="T75" s="58" t="str">
        <f>IFERROR((IF((E75="Risk"),(VLOOKUP(S75,'Data Validation Ratings'!$A$11:$B$16,2,FALSE)),(VLOOKUP(S75,'Data Validation Ratings'!$D$11:$E$16,2,FALSE)))),"")</f>
        <v/>
      </c>
      <c r="U75" s="58" t="str">
        <f t="shared" si="5"/>
        <v/>
      </c>
      <c r="V75" s="58" t="b">
        <f>IFERROR(IF(E75="Võimalus",VLOOKUP(U75,'Data Validation Ratings'!$D$19:$E$32,2,FALSE),IF(E75="Risk",VLOOKUP(U75,'Data Validation Ratings'!$A$19:$B$32,2,FALSE))),"")</f>
        <v>0</v>
      </c>
      <c r="W75" s="58"/>
      <c r="X75" s="59"/>
      <c r="Y75" s="57"/>
    </row>
    <row r="76" spans="1:25" s="60" customFormat="1" ht="12.75" x14ac:dyDescent="0.2">
      <c r="A76" s="55"/>
      <c r="B76" s="56"/>
      <c r="C76" s="56"/>
      <c r="D76" s="56"/>
      <c r="E76" s="57"/>
      <c r="F76" s="57"/>
      <c r="G76" s="57"/>
      <c r="H76" s="57"/>
      <c r="I76" s="57"/>
      <c r="J76" s="58"/>
      <c r="K76" s="58" t="str">
        <f>IFERROR((IF((E76="Risk"),(VLOOKUP(J76,'Data Validation Ratings'!$A$4:$B$8,2,FALSE)),(VLOOKUP(J76,'Data Validation Ratings'!$D$4:$E$8,2,FALSE)))),"")</f>
        <v/>
      </c>
      <c r="L76" s="58"/>
      <c r="M76" s="58" t="str">
        <f>IFERROR((IF((E76="Risk"),(VLOOKUP(L76,'Data Validation Ratings'!$A$11:$B$16,2,FALSE)),(VLOOKUP(L76,'Data Validation Ratings'!$D$11:$E$16,2,FALSE)))),"")</f>
        <v/>
      </c>
      <c r="N76" s="58" t="str">
        <f t="shared" si="4"/>
        <v/>
      </c>
      <c r="O76" s="58" t="b">
        <f>IFERROR(IF(E76="Võimalus",VLOOKUP(N76,'Data Validation Ratings'!$D$19:$E$32,2,FALSE),IF(E76="Risk",VLOOKUP(N76,'Data Validation Ratings'!$A$19:$B$32,2,FALSE))),"")</f>
        <v>0</v>
      </c>
      <c r="P76" s="57"/>
      <c r="Q76" s="58"/>
      <c r="R76" s="58" t="str">
        <f>IFERROR((IF((E76="Risk"),(VLOOKUP(Q76,'Data Validation Ratings'!$A$4:$B$8,2,FALSE)),(VLOOKUP(Q76,'Data Validation Ratings'!$D$4:$E$8,2,FALSE)))),"")</f>
        <v/>
      </c>
      <c r="S76" s="58"/>
      <c r="T76" s="58" t="str">
        <f>IFERROR((IF((E76="Risk"),(VLOOKUP(S76,'Data Validation Ratings'!$A$11:$B$16,2,FALSE)),(VLOOKUP(S76,'Data Validation Ratings'!$D$11:$E$16,2,FALSE)))),"")</f>
        <v/>
      </c>
      <c r="U76" s="58" t="str">
        <f t="shared" si="5"/>
        <v/>
      </c>
      <c r="V76" s="58" t="b">
        <f>IFERROR(IF(E76="Võimalus",VLOOKUP(U76,'Data Validation Ratings'!$D$19:$E$32,2,FALSE),IF(E76="Risk",VLOOKUP(U76,'Data Validation Ratings'!$A$19:$B$32,2,FALSE))),"")</f>
        <v>0</v>
      </c>
      <c r="W76" s="58"/>
      <c r="X76" s="59"/>
      <c r="Y76" s="57"/>
    </row>
    <row r="77" spans="1:25" s="60" customFormat="1" ht="12.75" x14ac:dyDescent="0.2">
      <c r="A77" s="55"/>
      <c r="B77" s="56"/>
      <c r="C77" s="56"/>
      <c r="D77" s="56"/>
      <c r="E77" s="57"/>
      <c r="F77" s="57"/>
      <c r="G77" s="57"/>
      <c r="H77" s="57"/>
      <c r="I77" s="57"/>
      <c r="J77" s="58"/>
      <c r="K77" s="58" t="str">
        <f>IFERROR((IF((E77="Risk"),(VLOOKUP(J77,'Data Validation Ratings'!$A$4:$B$8,2,FALSE)),(VLOOKUP(J77,'Data Validation Ratings'!$D$4:$E$8,2,FALSE)))),"")</f>
        <v/>
      </c>
      <c r="L77" s="58"/>
      <c r="M77" s="58" t="str">
        <f>IFERROR((IF((E77="Risk"),(VLOOKUP(L77,'Data Validation Ratings'!$A$11:$B$16,2,FALSE)),(VLOOKUP(L77,'Data Validation Ratings'!$D$11:$E$16,2,FALSE)))),"")</f>
        <v/>
      </c>
      <c r="N77" s="58" t="str">
        <f t="shared" si="4"/>
        <v/>
      </c>
      <c r="O77" s="58" t="b">
        <f>IFERROR(IF(E77="Võimalus",VLOOKUP(N77,'Data Validation Ratings'!$D$19:$E$32,2,FALSE),IF(E77="Risk",VLOOKUP(N77,'Data Validation Ratings'!$A$19:$B$32,2,FALSE))),"")</f>
        <v>0</v>
      </c>
      <c r="P77" s="57"/>
      <c r="Q77" s="58"/>
      <c r="R77" s="58" t="str">
        <f>IFERROR((IF((E77="Risk"),(VLOOKUP(Q77,'Data Validation Ratings'!$A$4:$B$8,2,FALSE)),(VLOOKUP(Q77,'Data Validation Ratings'!$D$4:$E$8,2,FALSE)))),"")</f>
        <v/>
      </c>
      <c r="S77" s="58"/>
      <c r="T77" s="58" t="str">
        <f>IFERROR((IF((E77="Risk"),(VLOOKUP(S77,'Data Validation Ratings'!$A$11:$B$16,2,FALSE)),(VLOOKUP(S77,'Data Validation Ratings'!$D$11:$E$16,2,FALSE)))),"")</f>
        <v/>
      </c>
      <c r="U77" s="58" t="str">
        <f t="shared" si="5"/>
        <v/>
      </c>
      <c r="V77" s="58" t="b">
        <f>IFERROR(IF(E77="Võimalus",VLOOKUP(U77,'Data Validation Ratings'!$D$19:$E$32,2,FALSE),IF(E77="Risk",VLOOKUP(U77,'Data Validation Ratings'!$A$19:$B$32,2,FALSE))),"")</f>
        <v>0</v>
      </c>
      <c r="W77" s="58"/>
      <c r="X77" s="59"/>
      <c r="Y77" s="57"/>
    </row>
    <row r="78" spans="1:25" s="60" customFormat="1" ht="12.75" x14ac:dyDescent="0.2">
      <c r="A78" s="55"/>
      <c r="B78" s="56"/>
      <c r="C78" s="56"/>
      <c r="D78" s="56"/>
      <c r="E78" s="57"/>
      <c r="F78" s="57"/>
      <c r="G78" s="57"/>
      <c r="H78" s="57"/>
      <c r="I78" s="57"/>
      <c r="J78" s="58"/>
      <c r="K78" s="58" t="str">
        <f>IFERROR((IF((E78="Risk"),(VLOOKUP(J78,'Data Validation Ratings'!$A$4:$B$8,2,FALSE)),(VLOOKUP(J78,'Data Validation Ratings'!$D$4:$E$8,2,FALSE)))),"")</f>
        <v/>
      </c>
      <c r="L78" s="58"/>
      <c r="M78" s="58" t="str">
        <f>IFERROR((IF((E78="Risk"),(VLOOKUP(L78,'Data Validation Ratings'!$A$11:$B$16,2,FALSE)),(VLOOKUP(L78,'Data Validation Ratings'!$D$11:$E$16,2,FALSE)))),"")</f>
        <v/>
      </c>
      <c r="N78" s="58" t="str">
        <f t="shared" si="4"/>
        <v/>
      </c>
      <c r="O78" s="58" t="b">
        <f>IFERROR(IF(E78="Võimalus",VLOOKUP(N78,'Data Validation Ratings'!$D$19:$E$32,2,FALSE),IF(E78="Risk",VLOOKUP(N78,'Data Validation Ratings'!$A$19:$B$32,2,FALSE))),"")</f>
        <v>0</v>
      </c>
      <c r="P78" s="57"/>
      <c r="Q78" s="58"/>
      <c r="R78" s="58" t="str">
        <f>IFERROR((IF((E78="Risk"),(VLOOKUP(Q78,'Data Validation Ratings'!$A$4:$B$8,2,FALSE)),(VLOOKUP(Q78,'Data Validation Ratings'!$D$4:$E$8,2,FALSE)))),"")</f>
        <v/>
      </c>
      <c r="S78" s="58"/>
      <c r="T78" s="58" t="str">
        <f>IFERROR((IF((E78="Risk"),(VLOOKUP(S78,'Data Validation Ratings'!$A$11:$B$16,2,FALSE)),(VLOOKUP(S78,'Data Validation Ratings'!$D$11:$E$16,2,FALSE)))),"")</f>
        <v/>
      </c>
      <c r="U78" s="58" t="str">
        <f t="shared" si="5"/>
        <v/>
      </c>
      <c r="V78" s="58" t="b">
        <f>IFERROR(IF(E78="Võimalus",VLOOKUP(U78,'Data Validation Ratings'!$D$19:$E$32,2,FALSE),IF(E78="Risk",VLOOKUP(U78,'Data Validation Ratings'!$A$19:$B$32,2,FALSE))),"")</f>
        <v>0</v>
      </c>
      <c r="W78" s="58"/>
      <c r="X78" s="59"/>
      <c r="Y78" s="57"/>
    </row>
    <row r="79" spans="1:25" s="60" customFormat="1" ht="12.75" x14ac:dyDescent="0.2">
      <c r="A79" s="55"/>
      <c r="B79" s="56"/>
      <c r="C79" s="56"/>
      <c r="D79" s="56"/>
      <c r="E79" s="57"/>
      <c r="F79" s="57"/>
      <c r="G79" s="57"/>
      <c r="H79" s="57"/>
      <c r="I79" s="57"/>
      <c r="J79" s="58"/>
      <c r="K79" s="58" t="str">
        <f>IFERROR((IF((E79="Risk"),(VLOOKUP(J79,'Data Validation Ratings'!$A$4:$B$8,2,FALSE)),(VLOOKUP(J79,'Data Validation Ratings'!$D$4:$E$8,2,FALSE)))),"")</f>
        <v/>
      </c>
      <c r="L79" s="58"/>
      <c r="M79" s="58" t="str">
        <f>IFERROR((IF((E79="Risk"),(VLOOKUP(L79,'Data Validation Ratings'!$A$11:$B$16,2,FALSE)),(VLOOKUP(L79,'Data Validation Ratings'!$D$11:$E$16,2,FALSE)))),"")</f>
        <v/>
      </c>
      <c r="N79" s="58" t="str">
        <f t="shared" si="4"/>
        <v/>
      </c>
      <c r="O79" s="58" t="b">
        <f>IFERROR(IF(E79="Võimalus",VLOOKUP(N79,'Data Validation Ratings'!$D$19:$E$32,2,FALSE),IF(E79="Risk",VLOOKUP(N79,'Data Validation Ratings'!$A$19:$B$32,2,FALSE))),"")</f>
        <v>0</v>
      </c>
      <c r="P79" s="57"/>
      <c r="Q79" s="58"/>
      <c r="R79" s="58" t="str">
        <f>IFERROR((IF((E79="Risk"),(VLOOKUP(Q79,'Data Validation Ratings'!$A$4:$B$8,2,FALSE)),(VLOOKUP(Q79,'Data Validation Ratings'!$D$4:$E$8,2,FALSE)))),"")</f>
        <v/>
      </c>
      <c r="S79" s="58"/>
      <c r="T79" s="58" t="str">
        <f>IFERROR((IF((E79="Risk"),(VLOOKUP(S79,'Data Validation Ratings'!$A$11:$B$16,2,FALSE)),(VLOOKUP(S79,'Data Validation Ratings'!$D$11:$E$16,2,FALSE)))),"")</f>
        <v/>
      </c>
      <c r="U79" s="58" t="str">
        <f t="shared" si="5"/>
        <v/>
      </c>
      <c r="V79" s="58" t="b">
        <f>IFERROR(IF(E79="Võimalus",VLOOKUP(U79,'Data Validation Ratings'!$D$19:$E$32,2,FALSE),IF(E79="Risk",VLOOKUP(U79,'Data Validation Ratings'!$A$19:$B$32,2,FALSE))),"")</f>
        <v>0</v>
      </c>
      <c r="W79" s="58"/>
      <c r="X79" s="59"/>
      <c r="Y79" s="57"/>
    </row>
    <row r="80" spans="1:25" s="60" customFormat="1" ht="12.75" x14ac:dyDescent="0.2">
      <c r="A80" s="55"/>
      <c r="B80" s="56"/>
      <c r="C80" s="56"/>
      <c r="D80" s="56"/>
      <c r="E80" s="57"/>
      <c r="F80" s="57"/>
      <c r="G80" s="57"/>
      <c r="H80" s="57"/>
      <c r="I80" s="57"/>
      <c r="J80" s="58"/>
      <c r="K80" s="58" t="str">
        <f>IFERROR((IF((E80="Risk"),(VLOOKUP(J80,'Data Validation Ratings'!$A$4:$B$8,2,FALSE)),(VLOOKUP(J80,'Data Validation Ratings'!$D$4:$E$8,2,FALSE)))),"")</f>
        <v/>
      </c>
      <c r="L80" s="58"/>
      <c r="M80" s="58" t="str">
        <f>IFERROR((IF((E80="Risk"),(VLOOKUP(L80,'Data Validation Ratings'!$A$11:$B$16,2,FALSE)),(VLOOKUP(L80,'Data Validation Ratings'!$D$11:$E$16,2,FALSE)))),"")</f>
        <v/>
      </c>
      <c r="N80" s="58" t="str">
        <f t="shared" si="4"/>
        <v/>
      </c>
      <c r="O80" s="58" t="b">
        <f>IFERROR(IF(E80="Võimalus",VLOOKUP(N80,'Data Validation Ratings'!$D$19:$E$32,2,FALSE),IF(E80="Risk",VLOOKUP(N80,'Data Validation Ratings'!$A$19:$B$32,2,FALSE))),"")</f>
        <v>0</v>
      </c>
      <c r="P80" s="57"/>
      <c r="Q80" s="58"/>
      <c r="R80" s="58" t="str">
        <f>IFERROR((IF((E80="Risk"),(VLOOKUP(Q80,'Data Validation Ratings'!$A$4:$B$8,2,FALSE)),(VLOOKUP(Q80,'Data Validation Ratings'!$D$4:$E$8,2,FALSE)))),"")</f>
        <v/>
      </c>
      <c r="S80" s="58"/>
      <c r="T80" s="58" t="str">
        <f>IFERROR((IF((E80="Risk"),(VLOOKUP(S80,'Data Validation Ratings'!$A$11:$B$16,2,FALSE)),(VLOOKUP(S80,'Data Validation Ratings'!$D$11:$E$16,2,FALSE)))),"")</f>
        <v/>
      </c>
      <c r="U80" s="58" t="str">
        <f t="shared" si="5"/>
        <v/>
      </c>
      <c r="V80" s="58" t="b">
        <f>IFERROR(IF(E80="Võimalus",VLOOKUP(U80,'Data Validation Ratings'!$D$19:$E$32,2,FALSE),IF(E80="Risk",VLOOKUP(U80,'Data Validation Ratings'!$A$19:$B$32,2,FALSE))),"")</f>
        <v>0</v>
      </c>
      <c r="W80" s="58"/>
      <c r="X80" s="59"/>
      <c r="Y80" s="57"/>
    </row>
    <row r="81" spans="1:25" s="60" customFormat="1" ht="12.75" x14ac:dyDescent="0.2">
      <c r="A81" s="55"/>
      <c r="B81" s="56"/>
      <c r="C81" s="56"/>
      <c r="D81" s="56"/>
      <c r="E81" s="57"/>
      <c r="F81" s="57"/>
      <c r="G81" s="57"/>
      <c r="H81" s="57"/>
      <c r="I81" s="57"/>
      <c r="J81" s="58"/>
      <c r="K81" s="58" t="str">
        <f>IFERROR((IF((E81="Risk"),(VLOOKUP(J81,'Data Validation Ratings'!$A$4:$B$8,2,FALSE)),(VLOOKUP(J81,'Data Validation Ratings'!$D$4:$E$8,2,FALSE)))),"")</f>
        <v/>
      </c>
      <c r="L81" s="58"/>
      <c r="M81" s="58" t="str">
        <f>IFERROR((IF((E81="Risk"),(VLOOKUP(L81,'Data Validation Ratings'!$A$11:$B$16,2,FALSE)),(VLOOKUP(L81,'Data Validation Ratings'!$D$11:$E$16,2,FALSE)))),"")</f>
        <v/>
      </c>
      <c r="N81" s="58" t="str">
        <f t="shared" si="4"/>
        <v/>
      </c>
      <c r="O81" s="58" t="b">
        <f>IFERROR(IF(E81="Võimalus",VLOOKUP(N81,'Data Validation Ratings'!$D$19:$E$32,2,FALSE),IF(E81="Risk",VLOOKUP(N81,'Data Validation Ratings'!$A$19:$B$32,2,FALSE))),"")</f>
        <v>0</v>
      </c>
      <c r="P81" s="57"/>
      <c r="Q81" s="58"/>
      <c r="R81" s="58" t="str">
        <f>IFERROR((IF((E81="Risk"),(VLOOKUP(Q81,'Data Validation Ratings'!$A$4:$B$8,2,FALSE)),(VLOOKUP(Q81,'Data Validation Ratings'!$D$4:$E$8,2,FALSE)))),"")</f>
        <v/>
      </c>
      <c r="S81" s="58"/>
      <c r="T81" s="58" t="str">
        <f>IFERROR((IF((E81="Risk"),(VLOOKUP(S81,'Data Validation Ratings'!$A$11:$B$16,2,FALSE)),(VLOOKUP(S81,'Data Validation Ratings'!$D$11:$E$16,2,FALSE)))),"")</f>
        <v/>
      </c>
      <c r="U81" s="58" t="str">
        <f t="shared" si="5"/>
        <v/>
      </c>
      <c r="V81" s="58" t="b">
        <f>IFERROR(IF(E81="Võimalus",VLOOKUP(U81,'Data Validation Ratings'!$D$19:$E$32,2,FALSE),IF(E81="Risk",VLOOKUP(U81,'Data Validation Ratings'!$A$19:$B$32,2,FALSE))),"")</f>
        <v>0</v>
      </c>
      <c r="W81" s="58"/>
      <c r="X81" s="59"/>
      <c r="Y81" s="57"/>
    </row>
    <row r="82" spans="1:25" s="60" customFormat="1" ht="12.75" x14ac:dyDescent="0.2">
      <c r="A82" s="55"/>
      <c r="B82" s="56"/>
      <c r="C82" s="56"/>
      <c r="D82" s="56"/>
      <c r="E82" s="57"/>
      <c r="F82" s="57"/>
      <c r="G82" s="57"/>
      <c r="H82" s="57"/>
      <c r="I82" s="57"/>
      <c r="J82" s="58"/>
      <c r="K82" s="58" t="str">
        <f>IFERROR((IF((E82="Risk"),(VLOOKUP(J82,'Data Validation Ratings'!$A$4:$B$8,2,FALSE)),(VLOOKUP(J82,'Data Validation Ratings'!$D$4:$E$8,2,FALSE)))),"")</f>
        <v/>
      </c>
      <c r="L82" s="58"/>
      <c r="M82" s="58" t="str">
        <f>IFERROR((IF((E82="Risk"),(VLOOKUP(L82,'Data Validation Ratings'!$A$11:$B$16,2,FALSE)),(VLOOKUP(L82,'Data Validation Ratings'!$D$11:$E$16,2,FALSE)))),"")</f>
        <v/>
      </c>
      <c r="N82" s="58" t="str">
        <f t="shared" si="4"/>
        <v/>
      </c>
      <c r="O82" s="58" t="b">
        <f>IFERROR(IF(E82="Võimalus",VLOOKUP(N82,'Data Validation Ratings'!$D$19:$E$32,2,FALSE),IF(E82="Risk",VLOOKUP(N82,'Data Validation Ratings'!$A$19:$B$32,2,FALSE))),"")</f>
        <v>0</v>
      </c>
      <c r="P82" s="57"/>
      <c r="Q82" s="58"/>
      <c r="R82" s="58" t="str">
        <f>IFERROR((IF((E82="Risk"),(VLOOKUP(Q82,'Data Validation Ratings'!$A$4:$B$8,2,FALSE)),(VLOOKUP(Q82,'Data Validation Ratings'!$D$4:$E$8,2,FALSE)))),"")</f>
        <v/>
      </c>
      <c r="S82" s="58"/>
      <c r="T82" s="58" t="str">
        <f>IFERROR((IF((E82="Risk"),(VLOOKUP(S82,'Data Validation Ratings'!$A$11:$B$16,2,FALSE)),(VLOOKUP(S82,'Data Validation Ratings'!$D$11:$E$16,2,FALSE)))),"")</f>
        <v/>
      </c>
      <c r="U82" s="58" t="str">
        <f t="shared" si="5"/>
        <v/>
      </c>
      <c r="V82" s="58" t="b">
        <f>IFERROR(IF(E82="Võimalus",VLOOKUP(U82,'Data Validation Ratings'!$D$19:$E$32,2,FALSE),IF(E82="Risk",VLOOKUP(U82,'Data Validation Ratings'!$A$19:$B$32,2,FALSE))),"")</f>
        <v>0</v>
      </c>
      <c r="W82" s="58"/>
      <c r="X82" s="59"/>
      <c r="Y82" s="57"/>
    </row>
    <row r="83" spans="1:25" s="60" customFormat="1" ht="12.75" x14ac:dyDescent="0.2">
      <c r="A83" s="55"/>
      <c r="B83" s="56"/>
      <c r="C83" s="56"/>
      <c r="D83" s="56"/>
      <c r="E83" s="57"/>
      <c r="F83" s="57"/>
      <c r="G83" s="57"/>
      <c r="H83" s="57"/>
      <c r="I83" s="57"/>
      <c r="J83" s="58"/>
      <c r="K83" s="58" t="str">
        <f>IFERROR((IF((E83="Risk"),(VLOOKUP(J83,'Data Validation Ratings'!$A$4:$B$8,2,FALSE)),(VLOOKUP(J83,'Data Validation Ratings'!$D$4:$E$8,2,FALSE)))),"")</f>
        <v/>
      </c>
      <c r="L83" s="58"/>
      <c r="M83" s="58" t="str">
        <f>IFERROR((IF((E83="Risk"),(VLOOKUP(L83,'Data Validation Ratings'!$A$11:$B$16,2,FALSE)),(VLOOKUP(L83,'Data Validation Ratings'!$D$11:$E$16,2,FALSE)))),"")</f>
        <v/>
      </c>
      <c r="N83" s="58" t="str">
        <f t="shared" si="4"/>
        <v/>
      </c>
      <c r="O83" s="58" t="b">
        <f>IFERROR(IF(E83="Võimalus",VLOOKUP(N83,'Data Validation Ratings'!$D$19:$E$32,2,FALSE),IF(E83="Risk",VLOOKUP(N83,'Data Validation Ratings'!$A$19:$B$32,2,FALSE))),"")</f>
        <v>0</v>
      </c>
      <c r="P83" s="57"/>
      <c r="Q83" s="58"/>
      <c r="R83" s="58" t="str">
        <f>IFERROR((IF((E83="Risk"),(VLOOKUP(Q83,'Data Validation Ratings'!$A$4:$B$8,2,FALSE)),(VLOOKUP(Q83,'Data Validation Ratings'!$D$4:$E$8,2,FALSE)))),"")</f>
        <v/>
      </c>
      <c r="S83" s="58"/>
      <c r="T83" s="58" t="str">
        <f>IFERROR((IF((E83="Risk"),(VLOOKUP(S83,'Data Validation Ratings'!$A$11:$B$16,2,FALSE)),(VLOOKUP(S83,'Data Validation Ratings'!$D$11:$E$16,2,FALSE)))),"")</f>
        <v/>
      </c>
      <c r="U83" s="58" t="str">
        <f t="shared" si="5"/>
        <v/>
      </c>
      <c r="V83" s="58" t="b">
        <f>IFERROR(IF(E83="Võimalus",VLOOKUP(U83,'Data Validation Ratings'!$D$19:$E$32,2,FALSE),IF(E83="Risk",VLOOKUP(U83,'Data Validation Ratings'!$A$19:$B$32,2,FALSE))),"")</f>
        <v>0</v>
      </c>
      <c r="W83" s="58"/>
      <c r="X83" s="59"/>
      <c r="Y83" s="57"/>
    </row>
    <row r="84" spans="1:25" s="60" customFormat="1" ht="12.75" x14ac:dyDescent="0.2">
      <c r="A84" s="55"/>
      <c r="B84" s="56"/>
      <c r="C84" s="56"/>
      <c r="D84" s="56"/>
      <c r="E84" s="57"/>
      <c r="F84" s="57"/>
      <c r="G84" s="57"/>
      <c r="H84" s="57"/>
      <c r="I84" s="57"/>
      <c r="J84" s="58"/>
      <c r="K84" s="58" t="str">
        <f>IFERROR((IF((E84="Risk"),(VLOOKUP(J84,'Data Validation Ratings'!$A$4:$B$8,2,FALSE)),(VLOOKUP(J84,'Data Validation Ratings'!$D$4:$E$8,2,FALSE)))),"")</f>
        <v/>
      </c>
      <c r="L84" s="58"/>
      <c r="M84" s="58" t="str">
        <f>IFERROR((IF((E84="Risk"),(VLOOKUP(L84,'Data Validation Ratings'!$A$11:$B$16,2,FALSE)),(VLOOKUP(L84,'Data Validation Ratings'!$D$11:$E$16,2,FALSE)))),"")</f>
        <v/>
      </c>
      <c r="N84" s="58" t="str">
        <f t="shared" si="4"/>
        <v/>
      </c>
      <c r="O84" s="58" t="b">
        <f>IFERROR(IF(E84="Võimalus",VLOOKUP(N84,'Data Validation Ratings'!$D$19:$E$32,2,FALSE),IF(E84="Risk",VLOOKUP(N84,'Data Validation Ratings'!$A$19:$B$32,2,FALSE))),"")</f>
        <v>0</v>
      </c>
      <c r="P84" s="57"/>
      <c r="Q84" s="58"/>
      <c r="R84" s="58" t="str">
        <f>IFERROR((IF((E84="Risk"),(VLOOKUP(Q84,'Data Validation Ratings'!$A$4:$B$8,2,FALSE)),(VLOOKUP(Q84,'Data Validation Ratings'!$D$4:$E$8,2,FALSE)))),"")</f>
        <v/>
      </c>
      <c r="S84" s="58"/>
      <c r="T84" s="58" t="str">
        <f>IFERROR((IF((E84="Risk"),(VLOOKUP(S84,'Data Validation Ratings'!$A$11:$B$16,2,FALSE)),(VLOOKUP(S84,'Data Validation Ratings'!$D$11:$E$16,2,FALSE)))),"")</f>
        <v/>
      </c>
      <c r="U84" s="58" t="str">
        <f t="shared" si="5"/>
        <v/>
      </c>
      <c r="V84" s="58" t="b">
        <f>IFERROR(IF(E84="Võimalus",VLOOKUP(U84,'Data Validation Ratings'!$D$19:$E$32,2,FALSE),IF(E84="Risk",VLOOKUP(U84,'Data Validation Ratings'!$A$19:$B$32,2,FALSE))),"")</f>
        <v>0</v>
      </c>
      <c r="W84" s="58"/>
      <c r="X84" s="59"/>
      <c r="Y84" s="57"/>
    </row>
    <row r="85" spans="1:25" s="60" customFormat="1" ht="12.75" x14ac:dyDescent="0.2">
      <c r="A85" s="55"/>
      <c r="B85" s="56"/>
      <c r="C85" s="56"/>
      <c r="D85" s="56"/>
      <c r="E85" s="57"/>
      <c r="F85" s="57"/>
      <c r="G85" s="57"/>
      <c r="H85" s="57"/>
      <c r="I85" s="57"/>
      <c r="J85" s="58"/>
      <c r="K85" s="58" t="str">
        <f>IFERROR((IF((E85="Risk"),(VLOOKUP(J85,'Data Validation Ratings'!$A$4:$B$8,2,FALSE)),(VLOOKUP(J85,'Data Validation Ratings'!$D$4:$E$8,2,FALSE)))),"")</f>
        <v/>
      </c>
      <c r="L85" s="58"/>
      <c r="M85" s="58" t="str">
        <f>IFERROR((IF((E85="Risk"),(VLOOKUP(L85,'Data Validation Ratings'!$A$11:$B$16,2,FALSE)),(VLOOKUP(L85,'Data Validation Ratings'!$D$11:$E$16,2,FALSE)))),"")</f>
        <v/>
      </c>
      <c r="N85" s="58" t="str">
        <f t="shared" si="4"/>
        <v/>
      </c>
      <c r="O85" s="58" t="b">
        <f>IFERROR(IF(E85="Võimalus",VLOOKUP(N85,'Data Validation Ratings'!$D$19:$E$32,2,FALSE),IF(E85="Risk",VLOOKUP(N85,'Data Validation Ratings'!$A$19:$B$32,2,FALSE))),"")</f>
        <v>0</v>
      </c>
      <c r="P85" s="57"/>
      <c r="Q85" s="58"/>
      <c r="R85" s="58" t="str">
        <f>IFERROR((IF((E85="Risk"),(VLOOKUP(Q85,'Data Validation Ratings'!$A$4:$B$8,2,FALSE)),(VLOOKUP(Q85,'Data Validation Ratings'!$D$4:$E$8,2,FALSE)))),"")</f>
        <v/>
      </c>
      <c r="S85" s="58"/>
      <c r="T85" s="58" t="str">
        <f>IFERROR((IF((E85="Risk"),(VLOOKUP(S85,'Data Validation Ratings'!$A$11:$B$16,2,FALSE)),(VLOOKUP(S85,'Data Validation Ratings'!$D$11:$E$16,2,FALSE)))),"")</f>
        <v/>
      </c>
      <c r="U85" s="58" t="str">
        <f t="shared" si="5"/>
        <v/>
      </c>
      <c r="V85" s="58" t="b">
        <f>IFERROR(IF(E85="Võimalus",VLOOKUP(U85,'Data Validation Ratings'!$D$19:$E$32,2,FALSE),IF(E85="Risk",VLOOKUP(U85,'Data Validation Ratings'!$A$19:$B$32,2,FALSE))),"")</f>
        <v>0</v>
      </c>
      <c r="W85" s="58"/>
      <c r="X85" s="59"/>
      <c r="Y85" s="57"/>
    </row>
    <row r="86" spans="1:25" s="60" customFormat="1" ht="12.75" x14ac:dyDescent="0.2">
      <c r="A86" s="55"/>
      <c r="B86" s="56"/>
      <c r="C86" s="56"/>
      <c r="D86" s="56"/>
      <c r="E86" s="57"/>
      <c r="F86" s="57"/>
      <c r="G86" s="57"/>
      <c r="H86" s="57"/>
      <c r="I86" s="57"/>
      <c r="J86" s="58"/>
      <c r="K86" s="58" t="str">
        <f>IFERROR((IF((E86="Risk"),(VLOOKUP(J86,'Data Validation Ratings'!$A$4:$B$8,2,FALSE)),(VLOOKUP(J86,'Data Validation Ratings'!$D$4:$E$8,2,FALSE)))),"")</f>
        <v/>
      </c>
      <c r="L86" s="58"/>
      <c r="M86" s="58" t="str">
        <f>IFERROR((IF((E86="Risk"),(VLOOKUP(L86,'Data Validation Ratings'!$A$11:$B$16,2,FALSE)),(VLOOKUP(L86,'Data Validation Ratings'!$D$11:$E$16,2,FALSE)))),"")</f>
        <v/>
      </c>
      <c r="N86" s="58" t="str">
        <f t="shared" si="4"/>
        <v/>
      </c>
      <c r="O86" s="58" t="b">
        <f>IFERROR(IF(E86="Võimalus",VLOOKUP(N86,'Data Validation Ratings'!$D$19:$E$32,2,FALSE),IF(E86="Risk",VLOOKUP(N86,'Data Validation Ratings'!$A$19:$B$32,2,FALSE))),"")</f>
        <v>0</v>
      </c>
      <c r="P86" s="57"/>
      <c r="Q86" s="58"/>
      <c r="R86" s="58" t="str">
        <f>IFERROR((IF((E86="Risk"),(VLOOKUP(Q86,'Data Validation Ratings'!$A$4:$B$8,2,FALSE)),(VLOOKUP(Q86,'Data Validation Ratings'!$D$4:$E$8,2,FALSE)))),"")</f>
        <v/>
      </c>
      <c r="S86" s="58"/>
      <c r="T86" s="58" t="str">
        <f>IFERROR((IF((E86="Risk"),(VLOOKUP(S86,'Data Validation Ratings'!$A$11:$B$16,2,FALSE)),(VLOOKUP(S86,'Data Validation Ratings'!$D$11:$E$16,2,FALSE)))),"")</f>
        <v/>
      </c>
      <c r="U86" s="58" t="str">
        <f t="shared" si="5"/>
        <v/>
      </c>
      <c r="V86" s="58" t="b">
        <f>IFERROR(IF(E86="Võimalus",VLOOKUP(U86,'Data Validation Ratings'!$D$19:$E$32,2,FALSE),IF(E86="Risk",VLOOKUP(U86,'Data Validation Ratings'!$A$19:$B$32,2,FALSE))),"")</f>
        <v>0</v>
      </c>
      <c r="W86" s="58"/>
      <c r="X86" s="59"/>
      <c r="Y86" s="57"/>
    </row>
    <row r="87" spans="1:25" s="60" customFormat="1" ht="12.75" x14ac:dyDescent="0.2">
      <c r="A87" s="55"/>
      <c r="B87" s="56"/>
      <c r="C87" s="56"/>
      <c r="D87" s="56"/>
      <c r="E87" s="57"/>
      <c r="F87" s="57"/>
      <c r="G87" s="57"/>
      <c r="H87" s="57"/>
      <c r="I87" s="57"/>
      <c r="J87" s="58"/>
      <c r="K87" s="58" t="str">
        <f>IFERROR((IF((E87="Risk"),(VLOOKUP(J87,'Data Validation Ratings'!$A$4:$B$8,2,FALSE)),(VLOOKUP(J87,'Data Validation Ratings'!$D$4:$E$8,2,FALSE)))),"")</f>
        <v/>
      </c>
      <c r="L87" s="58"/>
      <c r="M87" s="58" t="str">
        <f>IFERROR((IF((E87="Risk"),(VLOOKUP(L87,'Data Validation Ratings'!$A$11:$B$16,2,FALSE)),(VLOOKUP(L87,'Data Validation Ratings'!$D$11:$E$16,2,FALSE)))),"")</f>
        <v/>
      </c>
      <c r="N87" s="58" t="str">
        <f t="shared" si="4"/>
        <v/>
      </c>
      <c r="O87" s="58" t="b">
        <f>IFERROR(IF(E87="Võimalus",VLOOKUP(N87,'Data Validation Ratings'!$D$19:$E$32,2,FALSE),IF(E87="Risk",VLOOKUP(N87,'Data Validation Ratings'!$A$19:$B$32,2,FALSE))),"")</f>
        <v>0</v>
      </c>
      <c r="P87" s="57"/>
      <c r="Q87" s="58"/>
      <c r="R87" s="58" t="str">
        <f>IFERROR((IF((E87="Risk"),(VLOOKUP(Q87,'Data Validation Ratings'!$A$4:$B$8,2,FALSE)),(VLOOKUP(Q87,'Data Validation Ratings'!$D$4:$E$8,2,FALSE)))),"")</f>
        <v/>
      </c>
      <c r="S87" s="58"/>
      <c r="T87" s="58" t="str">
        <f>IFERROR((IF((E87="Risk"),(VLOOKUP(S87,'Data Validation Ratings'!$A$11:$B$16,2,FALSE)),(VLOOKUP(S87,'Data Validation Ratings'!$D$11:$E$16,2,FALSE)))),"")</f>
        <v/>
      </c>
      <c r="U87" s="58" t="str">
        <f t="shared" si="5"/>
        <v/>
      </c>
      <c r="V87" s="58" t="b">
        <f>IFERROR(IF(E87="Võimalus",VLOOKUP(U87,'Data Validation Ratings'!$D$19:$E$32,2,FALSE),IF(E87="Risk",VLOOKUP(U87,'Data Validation Ratings'!$A$19:$B$32,2,FALSE))),"")</f>
        <v>0</v>
      </c>
      <c r="W87" s="58"/>
      <c r="X87" s="59"/>
      <c r="Y87" s="57"/>
    </row>
    <row r="88" spans="1:25" s="60" customFormat="1" ht="12.75" x14ac:dyDescent="0.2">
      <c r="A88" s="55"/>
      <c r="B88" s="56"/>
      <c r="C88" s="56"/>
      <c r="D88" s="56"/>
      <c r="E88" s="57"/>
      <c r="F88" s="57"/>
      <c r="G88" s="57"/>
      <c r="H88" s="57"/>
      <c r="I88" s="57"/>
      <c r="J88" s="58"/>
      <c r="K88" s="58" t="str">
        <f>IFERROR((IF((E88="Risk"),(VLOOKUP(J88,'Data Validation Ratings'!$A$4:$B$8,2,FALSE)),(VLOOKUP(J88,'Data Validation Ratings'!$D$4:$E$8,2,FALSE)))),"")</f>
        <v/>
      </c>
      <c r="L88" s="58"/>
      <c r="M88" s="58" t="str">
        <f>IFERROR((IF((E88="Risk"),(VLOOKUP(L88,'Data Validation Ratings'!$A$11:$B$16,2,FALSE)),(VLOOKUP(L88,'Data Validation Ratings'!$D$11:$E$16,2,FALSE)))),"")</f>
        <v/>
      </c>
      <c r="N88" s="58" t="str">
        <f t="shared" si="4"/>
        <v/>
      </c>
      <c r="O88" s="58" t="b">
        <f>IFERROR(IF(E88="Võimalus",VLOOKUP(N88,'Data Validation Ratings'!$D$19:$E$32,2,FALSE),IF(E88="Risk",VLOOKUP(N88,'Data Validation Ratings'!$A$19:$B$32,2,FALSE))),"")</f>
        <v>0</v>
      </c>
      <c r="P88" s="57"/>
      <c r="Q88" s="58"/>
      <c r="R88" s="58" t="str">
        <f>IFERROR((IF((E88="Risk"),(VLOOKUP(Q88,'Data Validation Ratings'!$A$4:$B$8,2,FALSE)),(VLOOKUP(Q88,'Data Validation Ratings'!$D$4:$E$8,2,FALSE)))),"")</f>
        <v/>
      </c>
      <c r="S88" s="58"/>
      <c r="T88" s="58" t="str">
        <f>IFERROR((IF((E88="Risk"),(VLOOKUP(S88,'Data Validation Ratings'!$A$11:$B$16,2,FALSE)),(VLOOKUP(S88,'Data Validation Ratings'!$D$11:$E$16,2,FALSE)))),"")</f>
        <v/>
      </c>
      <c r="U88" s="58" t="str">
        <f t="shared" si="5"/>
        <v/>
      </c>
      <c r="V88" s="58" t="b">
        <f>IFERROR(IF(E88="Võimalus",VLOOKUP(U88,'Data Validation Ratings'!$D$19:$E$32,2,FALSE),IF(E88="Risk",VLOOKUP(U88,'Data Validation Ratings'!$A$19:$B$32,2,FALSE))),"")</f>
        <v>0</v>
      </c>
      <c r="W88" s="58"/>
      <c r="X88" s="59"/>
      <c r="Y88" s="57"/>
    </row>
    <row r="89" spans="1:25" s="60" customFormat="1" ht="12.75" x14ac:dyDescent="0.2">
      <c r="A89" s="55"/>
      <c r="B89" s="56"/>
      <c r="C89" s="56"/>
      <c r="D89" s="56"/>
      <c r="E89" s="57"/>
      <c r="F89" s="57"/>
      <c r="G89" s="57"/>
      <c r="H89" s="57"/>
      <c r="I89" s="57"/>
      <c r="J89" s="58"/>
      <c r="K89" s="58" t="str">
        <f>IFERROR((IF((E89="Risk"),(VLOOKUP(J89,'Data Validation Ratings'!$A$4:$B$8,2,FALSE)),(VLOOKUP(J89,'Data Validation Ratings'!$D$4:$E$8,2,FALSE)))),"")</f>
        <v/>
      </c>
      <c r="L89" s="58"/>
      <c r="M89" s="58" t="str">
        <f>IFERROR((IF((E89="Risk"),(VLOOKUP(L89,'Data Validation Ratings'!$A$11:$B$16,2,FALSE)),(VLOOKUP(L89,'Data Validation Ratings'!$D$11:$E$16,2,FALSE)))),"")</f>
        <v/>
      </c>
      <c r="N89" s="58" t="str">
        <f t="shared" si="4"/>
        <v/>
      </c>
      <c r="O89" s="58" t="b">
        <f>IFERROR(IF(E89="Võimalus",VLOOKUP(N89,'Data Validation Ratings'!$D$19:$E$32,2,FALSE),IF(E89="Risk",VLOOKUP(N89,'Data Validation Ratings'!$A$19:$B$32,2,FALSE))),"")</f>
        <v>0</v>
      </c>
      <c r="P89" s="57"/>
      <c r="Q89" s="58"/>
      <c r="R89" s="58" t="str">
        <f>IFERROR((IF((E89="Risk"),(VLOOKUP(Q89,'Data Validation Ratings'!$A$4:$B$8,2,FALSE)),(VLOOKUP(Q89,'Data Validation Ratings'!$D$4:$E$8,2,FALSE)))),"")</f>
        <v/>
      </c>
      <c r="S89" s="58"/>
      <c r="T89" s="58" t="str">
        <f>IFERROR((IF((E89="Risk"),(VLOOKUP(S89,'Data Validation Ratings'!$A$11:$B$16,2,FALSE)),(VLOOKUP(S89,'Data Validation Ratings'!$D$11:$E$16,2,FALSE)))),"")</f>
        <v/>
      </c>
      <c r="U89" s="58" t="str">
        <f t="shared" si="5"/>
        <v/>
      </c>
      <c r="V89" s="58" t="b">
        <f>IFERROR(IF(E89="Võimalus",VLOOKUP(U89,'Data Validation Ratings'!$D$19:$E$32,2,FALSE),IF(E89="Risk",VLOOKUP(U89,'Data Validation Ratings'!$A$19:$B$32,2,FALSE))),"")</f>
        <v>0</v>
      </c>
      <c r="W89" s="58"/>
      <c r="X89" s="59"/>
      <c r="Y89" s="57"/>
    </row>
    <row r="90" spans="1:25" s="60" customFormat="1" ht="12.75" x14ac:dyDescent="0.2">
      <c r="A90" s="55"/>
      <c r="B90" s="56"/>
      <c r="C90" s="56"/>
      <c r="D90" s="56"/>
      <c r="E90" s="57"/>
      <c r="F90" s="57"/>
      <c r="G90" s="57"/>
      <c r="H90" s="57"/>
      <c r="I90" s="57"/>
      <c r="J90" s="58"/>
      <c r="K90" s="58" t="str">
        <f>IFERROR((IF((E90="Risk"),(VLOOKUP(J90,'Data Validation Ratings'!$A$4:$B$8,2,FALSE)),(VLOOKUP(J90,'Data Validation Ratings'!$D$4:$E$8,2,FALSE)))),"")</f>
        <v/>
      </c>
      <c r="L90" s="58"/>
      <c r="M90" s="58" t="str">
        <f>IFERROR((IF((E90="Risk"),(VLOOKUP(L90,'Data Validation Ratings'!$A$11:$B$16,2,FALSE)),(VLOOKUP(L90,'Data Validation Ratings'!$D$11:$E$16,2,FALSE)))),"")</f>
        <v/>
      </c>
      <c r="N90" s="58" t="str">
        <f t="shared" si="4"/>
        <v/>
      </c>
      <c r="O90" s="58" t="b">
        <f>IFERROR(IF(E90="Võimalus",VLOOKUP(N90,'Data Validation Ratings'!$D$19:$E$32,2,FALSE),IF(E90="Risk",VLOOKUP(N90,'Data Validation Ratings'!$A$19:$B$32,2,FALSE))),"")</f>
        <v>0</v>
      </c>
      <c r="P90" s="57"/>
      <c r="Q90" s="58"/>
      <c r="R90" s="58" t="str">
        <f>IFERROR((IF((E90="Risk"),(VLOOKUP(Q90,'Data Validation Ratings'!$A$4:$B$8,2,FALSE)),(VLOOKUP(Q90,'Data Validation Ratings'!$D$4:$E$8,2,FALSE)))),"")</f>
        <v/>
      </c>
      <c r="S90" s="58"/>
      <c r="T90" s="58" t="str">
        <f>IFERROR((IF((E90="Risk"),(VLOOKUP(S90,'Data Validation Ratings'!$A$11:$B$16,2,FALSE)),(VLOOKUP(S90,'Data Validation Ratings'!$D$11:$E$16,2,FALSE)))),"")</f>
        <v/>
      </c>
      <c r="U90" s="58" t="str">
        <f t="shared" si="5"/>
        <v/>
      </c>
      <c r="V90" s="58" t="b">
        <f>IFERROR(IF(E90="Võimalus",VLOOKUP(U90,'Data Validation Ratings'!$D$19:$E$32,2,FALSE),IF(E90="Risk",VLOOKUP(U90,'Data Validation Ratings'!$A$19:$B$32,2,FALSE))),"")</f>
        <v>0</v>
      </c>
      <c r="W90" s="58"/>
      <c r="X90" s="59"/>
      <c r="Y90" s="57"/>
    </row>
    <row r="91" spans="1:25" s="60" customFormat="1" ht="12.75" x14ac:dyDescent="0.2">
      <c r="A91" s="55"/>
      <c r="B91" s="56"/>
      <c r="C91" s="56"/>
      <c r="D91" s="56"/>
      <c r="E91" s="57"/>
      <c r="F91" s="57"/>
      <c r="G91" s="57"/>
      <c r="H91" s="57"/>
      <c r="I91" s="57"/>
      <c r="J91" s="58"/>
      <c r="K91" s="58" t="str">
        <f>IFERROR((IF((E91="Risk"),(VLOOKUP(J91,'Data Validation Ratings'!$A$4:$B$8,2,FALSE)),(VLOOKUP(J91,'Data Validation Ratings'!$D$4:$E$8,2,FALSE)))),"")</f>
        <v/>
      </c>
      <c r="L91" s="58"/>
      <c r="M91" s="58" t="str">
        <f>IFERROR((IF((E91="Risk"),(VLOOKUP(L91,'Data Validation Ratings'!$A$11:$B$16,2,FALSE)),(VLOOKUP(L91,'Data Validation Ratings'!$D$11:$E$16,2,FALSE)))),"")</f>
        <v/>
      </c>
      <c r="N91" s="58" t="str">
        <f t="shared" si="4"/>
        <v/>
      </c>
      <c r="O91" s="58" t="b">
        <f>IFERROR(IF(E91="Võimalus",VLOOKUP(N91,'Data Validation Ratings'!$D$19:$E$32,2,FALSE),IF(E91="Risk",VLOOKUP(N91,'Data Validation Ratings'!$A$19:$B$32,2,FALSE))),"")</f>
        <v>0</v>
      </c>
      <c r="P91" s="57"/>
      <c r="Q91" s="58"/>
      <c r="R91" s="58" t="str">
        <f>IFERROR((IF((E91="Risk"),(VLOOKUP(Q91,'Data Validation Ratings'!$A$4:$B$8,2,FALSE)),(VLOOKUP(Q91,'Data Validation Ratings'!$D$4:$E$8,2,FALSE)))),"")</f>
        <v/>
      </c>
      <c r="S91" s="58"/>
      <c r="T91" s="58" t="str">
        <f>IFERROR((IF((E91="Risk"),(VLOOKUP(S91,'Data Validation Ratings'!$A$11:$B$16,2,FALSE)),(VLOOKUP(S91,'Data Validation Ratings'!$D$11:$E$16,2,FALSE)))),"")</f>
        <v/>
      </c>
      <c r="U91" s="58" t="str">
        <f t="shared" si="5"/>
        <v/>
      </c>
      <c r="V91" s="58" t="b">
        <f>IFERROR(IF(E91="Võimalus",VLOOKUP(U91,'Data Validation Ratings'!$D$19:$E$32,2,FALSE),IF(E91="Risk",VLOOKUP(U91,'Data Validation Ratings'!$A$19:$B$32,2,FALSE))),"")</f>
        <v>0</v>
      </c>
      <c r="W91" s="58"/>
      <c r="X91" s="59"/>
      <c r="Y91" s="57"/>
    </row>
    <row r="92" spans="1:25" s="60" customFormat="1" ht="12.75" x14ac:dyDescent="0.2">
      <c r="A92" s="55"/>
      <c r="B92" s="56"/>
      <c r="C92" s="56"/>
      <c r="D92" s="56"/>
      <c r="E92" s="57"/>
      <c r="F92" s="57"/>
      <c r="G92" s="57"/>
      <c r="H92" s="57"/>
      <c r="I92" s="57"/>
      <c r="J92" s="58"/>
      <c r="K92" s="58" t="str">
        <f>IFERROR((IF((E92="Risk"),(VLOOKUP(J92,'Data Validation Ratings'!$A$4:$B$8,2,FALSE)),(VLOOKUP(J92,'Data Validation Ratings'!$D$4:$E$8,2,FALSE)))),"")</f>
        <v/>
      </c>
      <c r="L92" s="58"/>
      <c r="M92" s="58" t="str">
        <f>IFERROR((IF((E92="Risk"),(VLOOKUP(L92,'Data Validation Ratings'!$A$11:$B$16,2,FALSE)),(VLOOKUP(L92,'Data Validation Ratings'!$D$11:$E$16,2,FALSE)))),"")</f>
        <v/>
      </c>
      <c r="N92" s="58" t="str">
        <f t="shared" si="4"/>
        <v/>
      </c>
      <c r="O92" s="58" t="b">
        <f>IFERROR(IF(E92="Võimalus",VLOOKUP(N92,'Data Validation Ratings'!$D$19:$E$32,2,FALSE),IF(E92="Risk",VLOOKUP(N92,'Data Validation Ratings'!$A$19:$B$32,2,FALSE))),"")</f>
        <v>0</v>
      </c>
      <c r="P92" s="57"/>
      <c r="Q92" s="58"/>
      <c r="R92" s="58" t="str">
        <f>IFERROR((IF((E92="Risk"),(VLOOKUP(Q92,'Data Validation Ratings'!$A$4:$B$8,2,FALSE)),(VLOOKUP(Q92,'Data Validation Ratings'!$D$4:$E$8,2,FALSE)))),"")</f>
        <v/>
      </c>
      <c r="S92" s="58"/>
      <c r="T92" s="58" t="str">
        <f>IFERROR((IF((E92="Risk"),(VLOOKUP(S92,'Data Validation Ratings'!$A$11:$B$16,2,FALSE)),(VLOOKUP(S92,'Data Validation Ratings'!$D$11:$E$16,2,FALSE)))),"")</f>
        <v/>
      </c>
      <c r="U92" s="58" t="str">
        <f t="shared" si="5"/>
        <v/>
      </c>
      <c r="V92" s="58" t="b">
        <f>IFERROR(IF(E92="Võimalus",VLOOKUP(U92,'Data Validation Ratings'!$D$19:$E$32,2,FALSE),IF(E92="Risk",VLOOKUP(U92,'Data Validation Ratings'!$A$19:$B$32,2,FALSE))),"")</f>
        <v>0</v>
      </c>
      <c r="W92" s="58"/>
      <c r="X92" s="59"/>
      <c r="Y92" s="57"/>
    </row>
    <row r="93" spans="1:25" s="60" customFormat="1" ht="12.75" x14ac:dyDescent="0.2">
      <c r="A93" s="55"/>
      <c r="B93" s="56"/>
      <c r="C93" s="56"/>
      <c r="D93" s="56"/>
      <c r="E93" s="57"/>
      <c r="F93" s="57"/>
      <c r="G93" s="57"/>
      <c r="H93" s="57"/>
      <c r="I93" s="57"/>
      <c r="J93" s="58"/>
      <c r="K93" s="58" t="str">
        <f>IFERROR((IF((E93="Risk"),(VLOOKUP(J93,'Data Validation Ratings'!$A$4:$B$8,2,FALSE)),(VLOOKUP(J93,'Data Validation Ratings'!$D$4:$E$8,2,FALSE)))),"")</f>
        <v/>
      </c>
      <c r="L93" s="58"/>
      <c r="M93" s="58" t="str">
        <f>IFERROR((IF((E93="Risk"),(VLOOKUP(L93,'Data Validation Ratings'!$A$11:$B$16,2,FALSE)),(VLOOKUP(L93,'Data Validation Ratings'!$D$11:$E$16,2,FALSE)))),"")</f>
        <v/>
      </c>
      <c r="N93" s="58" t="str">
        <f t="shared" si="4"/>
        <v/>
      </c>
      <c r="O93" s="58" t="b">
        <f>IFERROR(IF(E93="Võimalus",VLOOKUP(N93,'Data Validation Ratings'!$D$19:$E$32,2,FALSE),IF(E93="Risk",VLOOKUP(N93,'Data Validation Ratings'!$A$19:$B$32,2,FALSE))),"")</f>
        <v>0</v>
      </c>
      <c r="P93" s="57"/>
      <c r="Q93" s="58"/>
      <c r="R93" s="58" t="str">
        <f>IFERROR((IF((E93="Risk"),(VLOOKUP(Q93,'Data Validation Ratings'!$A$4:$B$8,2,FALSE)),(VLOOKUP(Q93,'Data Validation Ratings'!$D$4:$E$8,2,FALSE)))),"")</f>
        <v/>
      </c>
      <c r="S93" s="58"/>
      <c r="T93" s="58" t="str">
        <f>IFERROR((IF((E93="Risk"),(VLOOKUP(S93,'Data Validation Ratings'!$A$11:$B$16,2,FALSE)),(VLOOKUP(S93,'Data Validation Ratings'!$D$11:$E$16,2,FALSE)))),"")</f>
        <v/>
      </c>
      <c r="U93" s="58" t="str">
        <f t="shared" si="5"/>
        <v/>
      </c>
      <c r="V93" s="58" t="b">
        <f>IFERROR(IF(E93="Võimalus",VLOOKUP(U93,'Data Validation Ratings'!$D$19:$E$32,2,FALSE),IF(E93="Risk",VLOOKUP(U93,'Data Validation Ratings'!$A$19:$B$32,2,FALSE))),"")</f>
        <v>0</v>
      </c>
      <c r="W93" s="58"/>
      <c r="X93" s="59"/>
      <c r="Y93" s="57"/>
    </row>
    <row r="94" spans="1:25" s="60" customFormat="1" ht="12.75" x14ac:dyDescent="0.2">
      <c r="A94" s="55"/>
      <c r="B94" s="56"/>
      <c r="C94" s="56"/>
      <c r="D94" s="56"/>
      <c r="E94" s="57"/>
      <c r="F94" s="57"/>
      <c r="G94" s="57"/>
      <c r="H94" s="57"/>
      <c r="I94" s="57"/>
      <c r="J94" s="58"/>
      <c r="K94" s="58" t="str">
        <f>IFERROR((IF((E94="Risk"),(VLOOKUP(J94,'Data Validation Ratings'!$A$4:$B$8,2,FALSE)),(VLOOKUP(J94,'Data Validation Ratings'!$D$4:$E$8,2,FALSE)))),"")</f>
        <v/>
      </c>
      <c r="L94" s="58"/>
      <c r="M94" s="58" t="str">
        <f>IFERROR((IF((E94="Risk"),(VLOOKUP(L94,'Data Validation Ratings'!$A$11:$B$16,2,FALSE)),(VLOOKUP(L94,'Data Validation Ratings'!$D$11:$E$16,2,FALSE)))),"")</f>
        <v/>
      </c>
      <c r="N94" s="58" t="str">
        <f t="shared" si="4"/>
        <v/>
      </c>
      <c r="O94" s="58" t="b">
        <f>IFERROR(IF(E94="Võimalus",VLOOKUP(N94,'Data Validation Ratings'!$D$19:$E$32,2,FALSE),IF(E94="Risk",VLOOKUP(N94,'Data Validation Ratings'!$A$19:$B$32,2,FALSE))),"")</f>
        <v>0</v>
      </c>
      <c r="P94" s="57"/>
      <c r="Q94" s="58"/>
      <c r="R94" s="58" t="str">
        <f>IFERROR((IF((E94="Risk"),(VLOOKUP(Q94,'Data Validation Ratings'!$A$4:$B$8,2,FALSE)),(VLOOKUP(Q94,'Data Validation Ratings'!$D$4:$E$8,2,FALSE)))),"")</f>
        <v/>
      </c>
      <c r="S94" s="58"/>
      <c r="T94" s="58" t="str">
        <f>IFERROR((IF((E94="Risk"),(VLOOKUP(S94,'Data Validation Ratings'!$A$11:$B$16,2,FALSE)),(VLOOKUP(S94,'Data Validation Ratings'!$D$11:$E$16,2,FALSE)))),"")</f>
        <v/>
      </c>
      <c r="U94" s="58" t="str">
        <f t="shared" si="5"/>
        <v/>
      </c>
      <c r="V94" s="58" t="b">
        <f>IFERROR(IF(E94="Võimalus",VLOOKUP(U94,'Data Validation Ratings'!$D$19:$E$32,2,FALSE),IF(E94="Risk",VLOOKUP(U94,'Data Validation Ratings'!$A$19:$B$32,2,FALSE))),"")</f>
        <v>0</v>
      </c>
      <c r="W94" s="58"/>
      <c r="X94" s="59"/>
      <c r="Y94" s="57"/>
    </row>
    <row r="95" spans="1:25" s="60" customFormat="1" ht="12.75" x14ac:dyDescent="0.2">
      <c r="A95" s="55"/>
      <c r="B95" s="56"/>
      <c r="C95" s="56"/>
      <c r="D95" s="56"/>
      <c r="E95" s="57"/>
      <c r="F95" s="57"/>
      <c r="G95" s="57"/>
      <c r="H95" s="57"/>
      <c r="I95" s="57"/>
      <c r="J95" s="58"/>
      <c r="K95" s="58" t="str">
        <f>IFERROR((IF((E95="Risk"),(VLOOKUP(J95,'Data Validation Ratings'!$A$4:$B$8,2,FALSE)),(VLOOKUP(J95,'Data Validation Ratings'!$D$4:$E$8,2,FALSE)))),"")</f>
        <v/>
      </c>
      <c r="L95" s="58"/>
      <c r="M95" s="58" t="str">
        <f>IFERROR((IF((E95="Risk"),(VLOOKUP(L95,'Data Validation Ratings'!$A$11:$B$16,2,FALSE)),(VLOOKUP(L95,'Data Validation Ratings'!$D$11:$E$16,2,FALSE)))),"")</f>
        <v/>
      </c>
      <c r="N95" s="58" t="str">
        <f t="shared" si="4"/>
        <v/>
      </c>
      <c r="O95" s="58" t="b">
        <f>IFERROR(IF(E95="Võimalus",VLOOKUP(N95,'Data Validation Ratings'!$D$19:$E$32,2,FALSE),IF(E95="Risk",VLOOKUP(N95,'Data Validation Ratings'!$A$19:$B$32,2,FALSE))),"")</f>
        <v>0</v>
      </c>
      <c r="P95" s="57"/>
      <c r="Q95" s="58"/>
      <c r="R95" s="58" t="str">
        <f>IFERROR((IF((E95="Risk"),(VLOOKUP(Q95,'Data Validation Ratings'!$A$4:$B$8,2,FALSE)),(VLOOKUP(Q95,'Data Validation Ratings'!$D$4:$E$8,2,FALSE)))),"")</f>
        <v/>
      </c>
      <c r="S95" s="58"/>
      <c r="T95" s="58" t="str">
        <f>IFERROR((IF((E95="Risk"),(VLOOKUP(S95,'Data Validation Ratings'!$A$11:$B$16,2,FALSE)),(VLOOKUP(S95,'Data Validation Ratings'!$D$11:$E$16,2,FALSE)))),"")</f>
        <v/>
      </c>
      <c r="U95" s="58" t="str">
        <f t="shared" si="5"/>
        <v/>
      </c>
      <c r="V95" s="58" t="b">
        <f>IFERROR(IF(E95="Võimalus",VLOOKUP(U95,'Data Validation Ratings'!$D$19:$E$32,2,FALSE),IF(E95="Risk",VLOOKUP(U95,'Data Validation Ratings'!$A$19:$B$32,2,FALSE))),"")</f>
        <v>0</v>
      </c>
      <c r="W95" s="58"/>
      <c r="X95" s="59"/>
      <c r="Y95" s="57"/>
    </row>
    <row r="96" spans="1:25" s="60" customFormat="1" ht="12.75" x14ac:dyDescent="0.2">
      <c r="A96" s="55"/>
      <c r="B96" s="56"/>
      <c r="C96" s="56"/>
      <c r="D96" s="56"/>
      <c r="E96" s="57"/>
      <c r="F96" s="57"/>
      <c r="G96" s="57"/>
      <c r="H96" s="57"/>
      <c r="I96" s="57"/>
      <c r="J96" s="58"/>
      <c r="K96" s="58" t="str">
        <f>IFERROR((IF((E96="Risk"),(VLOOKUP(J96,'Data Validation Ratings'!$A$4:$B$8,2,FALSE)),(VLOOKUP(J96,'Data Validation Ratings'!$D$4:$E$8,2,FALSE)))),"")</f>
        <v/>
      </c>
      <c r="L96" s="58"/>
      <c r="M96" s="58" t="str">
        <f>IFERROR((IF((E96="Risk"),(VLOOKUP(L96,'Data Validation Ratings'!$A$11:$B$16,2,FALSE)),(VLOOKUP(L96,'Data Validation Ratings'!$D$11:$E$16,2,FALSE)))),"")</f>
        <v/>
      </c>
      <c r="N96" s="58" t="str">
        <f t="shared" si="4"/>
        <v/>
      </c>
      <c r="O96" s="58" t="b">
        <f>IFERROR(IF(E96="Võimalus",VLOOKUP(N96,'Data Validation Ratings'!$D$19:$E$32,2,FALSE),IF(E96="Risk",VLOOKUP(N96,'Data Validation Ratings'!$A$19:$B$32,2,FALSE))),"")</f>
        <v>0</v>
      </c>
      <c r="P96" s="57"/>
      <c r="Q96" s="58"/>
      <c r="R96" s="58" t="str">
        <f>IFERROR((IF((E96="Risk"),(VLOOKUP(Q96,'Data Validation Ratings'!$A$4:$B$8,2,FALSE)),(VLOOKUP(Q96,'Data Validation Ratings'!$D$4:$E$8,2,FALSE)))),"")</f>
        <v/>
      </c>
      <c r="S96" s="58"/>
      <c r="T96" s="58" t="str">
        <f>IFERROR((IF((E96="Risk"),(VLOOKUP(S96,'Data Validation Ratings'!$A$11:$B$16,2,FALSE)),(VLOOKUP(S96,'Data Validation Ratings'!$D$11:$E$16,2,FALSE)))),"")</f>
        <v/>
      </c>
      <c r="U96" s="58" t="str">
        <f t="shared" si="5"/>
        <v/>
      </c>
      <c r="V96" s="58" t="b">
        <f>IFERROR(IF(E96="Võimalus",VLOOKUP(U96,'Data Validation Ratings'!$D$19:$E$32,2,FALSE),IF(E96="Risk",VLOOKUP(U96,'Data Validation Ratings'!$A$19:$B$32,2,FALSE))),"")</f>
        <v>0</v>
      </c>
      <c r="W96" s="58"/>
      <c r="X96" s="59"/>
      <c r="Y96" s="57"/>
    </row>
    <row r="97" spans="1:25" s="60" customFormat="1" ht="12.75" x14ac:dyDescent="0.2">
      <c r="A97" s="55"/>
      <c r="B97" s="56"/>
      <c r="C97" s="56"/>
      <c r="D97" s="56"/>
      <c r="E97" s="57"/>
      <c r="F97" s="57"/>
      <c r="G97" s="57"/>
      <c r="H97" s="57"/>
      <c r="I97" s="57"/>
      <c r="J97" s="58"/>
      <c r="K97" s="58" t="str">
        <f>IFERROR((IF((E97="Risk"),(VLOOKUP(J97,'Data Validation Ratings'!$A$4:$B$8,2,FALSE)),(VLOOKUP(J97,'Data Validation Ratings'!$D$4:$E$8,2,FALSE)))),"")</f>
        <v/>
      </c>
      <c r="L97" s="58"/>
      <c r="M97" s="58" t="str">
        <f>IFERROR((IF((E97="Risk"),(VLOOKUP(L97,'Data Validation Ratings'!$A$11:$B$16,2,FALSE)),(VLOOKUP(L97,'Data Validation Ratings'!$D$11:$E$16,2,FALSE)))),"")</f>
        <v/>
      </c>
      <c r="N97" s="58" t="str">
        <f t="shared" si="4"/>
        <v/>
      </c>
      <c r="O97" s="58" t="b">
        <f>IFERROR(IF(E97="Võimalus",VLOOKUP(N97,'Data Validation Ratings'!$D$19:$E$32,2,FALSE),IF(E97="Risk",VLOOKUP(N97,'Data Validation Ratings'!$A$19:$B$32,2,FALSE))),"")</f>
        <v>0</v>
      </c>
      <c r="P97" s="57"/>
      <c r="Q97" s="58"/>
      <c r="R97" s="58" t="str">
        <f>IFERROR((IF((E97="Risk"),(VLOOKUP(Q97,'Data Validation Ratings'!$A$4:$B$8,2,FALSE)),(VLOOKUP(Q97,'Data Validation Ratings'!$D$4:$E$8,2,FALSE)))),"")</f>
        <v/>
      </c>
      <c r="S97" s="58"/>
      <c r="T97" s="58" t="str">
        <f>IFERROR((IF((E97="Risk"),(VLOOKUP(S97,'Data Validation Ratings'!$A$11:$B$16,2,FALSE)),(VLOOKUP(S97,'Data Validation Ratings'!$D$11:$E$16,2,FALSE)))),"")</f>
        <v/>
      </c>
      <c r="U97" s="58" t="str">
        <f t="shared" si="5"/>
        <v/>
      </c>
      <c r="V97" s="58" t="b">
        <f>IFERROR(IF(E97="Võimalus",VLOOKUP(U97,'Data Validation Ratings'!$D$19:$E$32,2,FALSE),IF(E97="Risk",VLOOKUP(U97,'Data Validation Ratings'!$A$19:$B$32,2,FALSE))),"")</f>
        <v>0</v>
      </c>
      <c r="W97" s="58"/>
      <c r="X97" s="59"/>
      <c r="Y97" s="57"/>
    </row>
    <row r="98" spans="1:25" s="60" customFormat="1" ht="12.75" x14ac:dyDescent="0.2">
      <c r="A98" s="55"/>
      <c r="B98" s="56"/>
      <c r="C98" s="56"/>
      <c r="D98" s="56"/>
      <c r="E98" s="57"/>
      <c r="F98" s="57"/>
      <c r="G98" s="57"/>
      <c r="H98" s="57"/>
      <c r="I98" s="57"/>
      <c r="J98" s="58"/>
      <c r="K98" s="58" t="str">
        <f>IFERROR((IF((E98="Risk"),(VLOOKUP(J98,'Data Validation Ratings'!$A$4:$B$8,2,FALSE)),(VLOOKUP(J98,'Data Validation Ratings'!$D$4:$E$8,2,FALSE)))),"")</f>
        <v/>
      </c>
      <c r="L98" s="58"/>
      <c r="M98" s="58" t="str">
        <f>IFERROR((IF((E98="Risk"),(VLOOKUP(L98,'Data Validation Ratings'!$A$11:$B$16,2,FALSE)),(VLOOKUP(L98,'Data Validation Ratings'!$D$11:$E$16,2,FALSE)))),"")</f>
        <v/>
      </c>
      <c r="N98" s="58" t="str">
        <f t="shared" si="4"/>
        <v/>
      </c>
      <c r="O98" s="58" t="b">
        <f>IFERROR(IF(E98="Võimalus",VLOOKUP(N98,'Data Validation Ratings'!$D$19:$E$32,2,FALSE),IF(E98="Risk",VLOOKUP(N98,'Data Validation Ratings'!$A$19:$B$32,2,FALSE))),"")</f>
        <v>0</v>
      </c>
      <c r="P98" s="57"/>
      <c r="Q98" s="58"/>
      <c r="R98" s="58" t="str">
        <f>IFERROR((IF((E98="Risk"),(VLOOKUP(Q98,'Data Validation Ratings'!$A$4:$B$8,2,FALSE)),(VLOOKUP(Q98,'Data Validation Ratings'!$D$4:$E$8,2,FALSE)))),"")</f>
        <v/>
      </c>
      <c r="S98" s="58"/>
      <c r="T98" s="58" t="str">
        <f>IFERROR((IF((E98="Risk"),(VLOOKUP(S98,'Data Validation Ratings'!$A$11:$B$16,2,FALSE)),(VLOOKUP(S98,'Data Validation Ratings'!$D$11:$E$16,2,FALSE)))),"")</f>
        <v/>
      </c>
      <c r="U98" s="58" t="str">
        <f t="shared" si="5"/>
        <v/>
      </c>
      <c r="V98" s="58" t="b">
        <f>IFERROR(IF(E98="Võimalus",VLOOKUP(U98,'Data Validation Ratings'!$D$19:$E$32,2,FALSE),IF(E98="Risk",VLOOKUP(U98,'Data Validation Ratings'!$A$19:$B$32,2,FALSE))),"")</f>
        <v>0</v>
      </c>
      <c r="W98" s="58"/>
      <c r="X98" s="59"/>
      <c r="Y98" s="57"/>
    </row>
    <row r="99" spans="1:25" s="60" customFormat="1" ht="12.75" x14ac:dyDescent="0.2">
      <c r="A99" s="55"/>
      <c r="B99" s="56"/>
      <c r="C99" s="56"/>
      <c r="D99" s="56"/>
      <c r="E99" s="57"/>
      <c r="F99" s="57"/>
      <c r="G99" s="57"/>
      <c r="H99" s="57"/>
      <c r="I99" s="57"/>
      <c r="J99" s="58"/>
      <c r="K99" s="58" t="str">
        <f>IFERROR((IF((E99="Risk"),(VLOOKUP(J99,'Data Validation Ratings'!$A$4:$B$8,2,FALSE)),(VLOOKUP(J99,'Data Validation Ratings'!$D$4:$E$8,2,FALSE)))),"")</f>
        <v/>
      </c>
      <c r="L99" s="58"/>
      <c r="M99" s="58" t="str">
        <f>IFERROR((IF((E99="Risk"),(VLOOKUP(L99,'Data Validation Ratings'!$A$11:$B$16,2,FALSE)),(VLOOKUP(L99,'Data Validation Ratings'!$D$11:$E$16,2,FALSE)))),"")</f>
        <v/>
      </c>
      <c r="N99" s="58" t="str">
        <f t="shared" si="4"/>
        <v/>
      </c>
      <c r="O99" s="58" t="b">
        <f>IFERROR(IF(E99="Võimalus",VLOOKUP(N99,'Data Validation Ratings'!$D$19:$E$32,2,FALSE),IF(E99="Risk",VLOOKUP(N99,'Data Validation Ratings'!$A$19:$B$32,2,FALSE))),"")</f>
        <v>0</v>
      </c>
      <c r="P99" s="57"/>
      <c r="Q99" s="58"/>
      <c r="R99" s="58" t="str">
        <f>IFERROR((IF((E99="Risk"),(VLOOKUP(Q99,'Data Validation Ratings'!$A$4:$B$8,2,FALSE)),(VLOOKUP(Q99,'Data Validation Ratings'!$D$4:$E$8,2,FALSE)))),"")</f>
        <v/>
      </c>
      <c r="S99" s="58"/>
      <c r="T99" s="58" t="str">
        <f>IFERROR((IF((E99="Risk"),(VLOOKUP(S99,'Data Validation Ratings'!$A$11:$B$16,2,FALSE)),(VLOOKUP(S99,'Data Validation Ratings'!$D$11:$E$16,2,FALSE)))),"")</f>
        <v/>
      </c>
      <c r="U99" s="58" t="str">
        <f t="shared" si="5"/>
        <v/>
      </c>
      <c r="V99" s="58" t="b">
        <f>IFERROR(IF(E99="Võimalus",VLOOKUP(U99,'Data Validation Ratings'!$D$19:$E$32,2,FALSE),IF(E99="Risk",VLOOKUP(U99,'Data Validation Ratings'!$A$19:$B$32,2,FALSE))),"")</f>
        <v>0</v>
      </c>
      <c r="W99" s="58"/>
      <c r="X99" s="59"/>
      <c r="Y99" s="57"/>
    </row>
    <row r="100" spans="1:25" s="60" customFormat="1" ht="12.75" x14ac:dyDescent="0.2">
      <c r="A100" s="55"/>
      <c r="B100" s="56"/>
      <c r="C100" s="56"/>
      <c r="D100" s="56"/>
      <c r="E100" s="57"/>
      <c r="F100" s="57"/>
      <c r="G100" s="57"/>
      <c r="H100" s="57"/>
      <c r="I100" s="57"/>
      <c r="J100" s="58"/>
      <c r="K100" s="58" t="str">
        <f>IFERROR((IF((E100="Risk"),(VLOOKUP(J100,'Data Validation Ratings'!$A$4:$B$8,2,FALSE)),(VLOOKUP(J100,'Data Validation Ratings'!$D$4:$E$8,2,FALSE)))),"")</f>
        <v/>
      </c>
      <c r="L100" s="58"/>
      <c r="M100" s="58" t="str">
        <f>IFERROR((IF((E100="Risk"),(VLOOKUP(L100,'Data Validation Ratings'!$A$11:$B$16,2,FALSE)),(VLOOKUP(L100,'Data Validation Ratings'!$D$11:$E$16,2,FALSE)))),"")</f>
        <v/>
      </c>
      <c r="N100" s="58" t="str">
        <f t="shared" si="4"/>
        <v/>
      </c>
      <c r="O100" s="58" t="b">
        <f>IFERROR(IF(E100="Võimalus",VLOOKUP(N100,'Data Validation Ratings'!$D$19:$E$32,2,FALSE),IF(E100="Risk",VLOOKUP(N100,'Data Validation Ratings'!$A$19:$B$32,2,FALSE))),"")</f>
        <v>0</v>
      </c>
      <c r="P100" s="57"/>
      <c r="Q100" s="58"/>
      <c r="R100" s="58" t="str">
        <f>IFERROR((IF((E100="Risk"),(VLOOKUP(Q100,'Data Validation Ratings'!$A$4:$B$8,2,FALSE)),(VLOOKUP(Q100,'Data Validation Ratings'!$D$4:$E$8,2,FALSE)))),"")</f>
        <v/>
      </c>
      <c r="S100" s="58"/>
      <c r="T100" s="58" t="str">
        <f>IFERROR((IF((E100="Risk"),(VLOOKUP(S100,'Data Validation Ratings'!$A$11:$B$16,2,FALSE)),(VLOOKUP(S100,'Data Validation Ratings'!$D$11:$E$16,2,FALSE)))),"")</f>
        <v/>
      </c>
      <c r="U100" s="58" t="str">
        <f t="shared" si="5"/>
        <v/>
      </c>
      <c r="V100" s="58" t="b">
        <f>IFERROR(IF(E100="Võimalus",VLOOKUP(U100,'Data Validation Ratings'!$D$19:$E$32,2,FALSE),IF(E100="Risk",VLOOKUP(U100,'Data Validation Ratings'!$A$19:$B$32,2,FALSE))),"")</f>
        <v>0</v>
      </c>
      <c r="W100" s="58"/>
      <c r="X100" s="59"/>
      <c r="Y100" s="57"/>
    </row>
    <row r="101" spans="1:25" s="60" customFormat="1" ht="12.75" x14ac:dyDescent="0.2">
      <c r="A101" s="55"/>
      <c r="B101" s="56"/>
      <c r="C101" s="56"/>
      <c r="D101" s="56"/>
      <c r="E101" s="57"/>
      <c r="F101" s="57"/>
      <c r="G101" s="57"/>
      <c r="H101" s="57"/>
      <c r="I101" s="57"/>
      <c r="J101" s="58"/>
      <c r="K101" s="58" t="str">
        <f>IFERROR((IF((E101="Risk"),(VLOOKUP(J101,'Data Validation Ratings'!$A$4:$B$8,2,FALSE)),(VLOOKUP(J101,'Data Validation Ratings'!$D$4:$E$8,2,FALSE)))),"")</f>
        <v/>
      </c>
      <c r="L101" s="58"/>
      <c r="M101" s="58" t="str">
        <f>IFERROR((IF((E101="Risk"),(VLOOKUP(L101,'Data Validation Ratings'!$A$11:$B$16,2,FALSE)),(VLOOKUP(L101,'Data Validation Ratings'!$D$11:$E$16,2,FALSE)))),"")</f>
        <v/>
      </c>
      <c r="N101" s="58" t="str">
        <f t="shared" si="4"/>
        <v/>
      </c>
      <c r="O101" s="58" t="b">
        <f>IFERROR(IF(E101="Võimalus",VLOOKUP(N101,'Data Validation Ratings'!$D$19:$E$32,2,FALSE),IF(E101="Risk",VLOOKUP(N101,'Data Validation Ratings'!$A$19:$B$32,2,FALSE))),"")</f>
        <v>0</v>
      </c>
      <c r="P101" s="57"/>
      <c r="Q101" s="58"/>
      <c r="R101" s="58" t="str">
        <f>IFERROR((IF((E101="Risk"),(VLOOKUP(Q101,'Data Validation Ratings'!$A$4:$B$8,2,FALSE)),(VLOOKUP(Q101,'Data Validation Ratings'!$D$4:$E$8,2,FALSE)))),"")</f>
        <v/>
      </c>
      <c r="S101" s="58"/>
      <c r="T101" s="58" t="str">
        <f>IFERROR((IF((E101="Risk"),(VLOOKUP(S101,'Data Validation Ratings'!$A$11:$B$16,2,FALSE)),(VLOOKUP(S101,'Data Validation Ratings'!$D$11:$E$16,2,FALSE)))),"")</f>
        <v/>
      </c>
      <c r="U101" s="58" t="str">
        <f t="shared" si="5"/>
        <v/>
      </c>
      <c r="V101" s="58" t="b">
        <f>IFERROR(IF(E101="Võimalus",VLOOKUP(U101,'Data Validation Ratings'!$D$19:$E$32,2,FALSE),IF(E101="Risk",VLOOKUP(U101,'Data Validation Ratings'!$A$19:$B$32,2,FALSE))),"")</f>
        <v>0</v>
      </c>
      <c r="W101" s="58"/>
      <c r="X101" s="59"/>
      <c r="Y101" s="57"/>
    </row>
    <row r="102" spans="1:25" s="60" customFormat="1" ht="12.75" x14ac:dyDescent="0.2">
      <c r="A102" s="55"/>
      <c r="B102" s="56"/>
      <c r="C102" s="56"/>
      <c r="D102" s="56"/>
      <c r="E102" s="57"/>
      <c r="F102" s="57"/>
      <c r="G102" s="57"/>
      <c r="H102" s="57"/>
      <c r="I102" s="57"/>
      <c r="J102" s="58"/>
      <c r="K102" s="58" t="str">
        <f>IFERROR((IF((E102="Risk"),(VLOOKUP(J102,'Data Validation Ratings'!$A$4:$B$8,2,FALSE)),(VLOOKUP(J102,'Data Validation Ratings'!$D$4:$E$8,2,FALSE)))),"")</f>
        <v/>
      </c>
      <c r="L102" s="58"/>
      <c r="M102" s="58" t="str">
        <f>IFERROR((IF((E102="Risk"),(VLOOKUP(L102,'Data Validation Ratings'!$A$11:$B$16,2,FALSE)),(VLOOKUP(L102,'Data Validation Ratings'!$D$11:$E$16,2,FALSE)))),"")</f>
        <v/>
      </c>
      <c r="N102" s="58" t="str">
        <f t="shared" ref="N102:N118" si="6">IFERROR(K102*M102,"")</f>
        <v/>
      </c>
      <c r="O102" s="58" t="b">
        <f>IFERROR(IF(E102="Võimalus",VLOOKUP(N102,'Data Validation Ratings'!$D$19:$E$32,2,FALSE),IF(E102="Risk",VLOOKUP(N102,'Data Validation Ratings'!$A$19:$B$32,2,FALSE))),"")</f>
        <v>0</v>
      </c>
      <c r="P102" s="57"/>
      <c r="Q102" s="58"/>
      <c r="R102" s="58" t="str">
        <f>IFERROR((IF((E102="Risk"),(VLOOKUP(Q102,'Data Validation Ratings'!$A$4:$B$8,2,FALSE)),(VLOOKUP(Q102,'Data Validation Ratings'!$D$4:$E$8,2,FALSE)))),"")</f>
        <v/>
      </c>
      <c r="S102" s="58"/>
      <c r="T102" s="58" t="str">
        <f>IFERROR((IF((E102="Risk"),(VLOOKUP(S102,'Data Validation Ratings'!$A$11:$B$16,2,FALSE)),(VLOOKUP(S102,'Data Validation Ratings'!$D$11:$E$16,2,FALSE)))),"")</f>
        <v/>
      </c>
      <c r="U102" s="58" t="str">
        <f t="shared" ref="U102:U118" si="7">IFERROR(R102*T102,"")</f>
        <v/>
      </c>
      <c r="V102" s="58" t="b">
        <f>IFERROR(IF(E102="Võimalus",VLOOKUP(U102,'Data Validation Ratings'!$D$19:$E$32,2,FALSE),IF(E102="Risk",VLOOKUP(U102,'Data Validation Ratings'!$A$19:$B$32,2,FALSE))),"")</f>
        <v>0</v>
      </c>
      <c r="W102" s="58"/>
      <c r="X102" s="59"/>
      <c r="Y102" s="57"/>
    </row>
    <row r="103" spans="1:25" s="60" customFormat="1" ht="12.75" x14ac:dyDescent="0.2">
      <c r="A103" s="55"/>
      <c r="B103" s="56"/>
      <c r="C103" s="56"/>
      <c r="D103" s="56"/>
      <c r="E103" s="57"/>
      <c r="F103" s="57"/>
      <c r="G103" s="57"/>
      <c r="H103" s="57"/>
      <c r="I103" s="57"/>
      <c r="J103" s="58"/>
      <c r="K103" s="58" t="str">
        <f>IFERROR((IF((E103="Risk"),(VLOOKUP(J103,'Data Validation Ratings'!$A$4:$B$8,2,FALSE)),(VLOOKUP(J103,'Data Validation Ratings'!$D$4:$E$8,2,FALSE)))),"")</f>
        <v/>
      </c>
      <c r="L103" s="58"/>
      <c r="M103" s="58" t="str">
        <f>IFERROR((IF((E103="Risk"),(VLOOKUP(L103,'Data Validation Ratings'!$A$11:$B$16,2,FALSE)),(VLOOKUP(L103,'Data Validation Ratings'!$D$11:$E$16,2,FALSE)))),"")</f>
        <v/>
      </c>
      <c r="N103" s="58" t="str">
        <f t="shared" si="6"/>
        <v/>
      </c>
      <c r="O103" s="58" t="b">
        <f>IFERROR(IF(E103="Võimalus",VLOOKUP(N103,'Data Validation Ratings'!$D$19:$E$32,2,FALSE),IF(E103="Risk",VLOOKUP(N103,'Data Validation Ratings'!$A$19:$B$32,2,FALSE))),"")</f>
        <v>0</v>
      </c>
      <c r="P103" s="57"/>
      <c r="Q103" s="58"/>
      <c r="R103" s="58" t="str">
        <f>IFERROR((IF((E103="Risk"),(VLOOKUP(Q103,'Data Validation Ratings'!$A$4:$B$8,2,FALSE)),(VLOOKUP(Q103,'Data Validation Ratings'!$D$4:$E$8,2,FALSE)))),"")</f>
        <v/>
      </c>
      <c r="S103" s="58"/>
      <c r="T103" s="58" t="str">
        <f>IFERROR((IF((E103="Risk"),(VLOOKUP(S103,'Data Validation Ratings'!$A$11:$B$16,2,FALSE)),(VLOOKUP(S103,'Data Validation Ratings'!$D$11:$E$16,2,FALSE)))),"")</f>
        <v/>
      </c>
      <c r="U103" s="58" t="str">
        <f t="shared" si="7"/>
        <v/>
      </c>
      <c r="V103" s="58" t="b">
        <f>IFERROR(IF(E103="Võimalus",VLOOKUP(U103,'Data Validation Ratings'!$D$19:$E$32,2,FALSE),IF(E103="Risk",VLOOKUP(U103,'Data Validation Ratings'!$A$19:$B$32,2,FALSE))),"")</f>
        <v>0</v>
      </c>
      <c r="W103" s="58"/>
      <c r="X103" s="59"/>
      <c r="Y103" s="57"/>
    </row>
    <row r="104" spans="1:25" s="60" customFormat="1" ht="12.75" x14ac:dyDescent="0.2">
      <c r="A104" s="55"/>
      <c r="B104" s="56"/>
      <c r="C104" s="56"/>
      <c r="D104" s="56"/>
      <c r="E104" s="57"/>
      <c r="F104" s="57"/>
      <c r="G104" s="57"/>
      <c r="H104" s="57"/>
      <c r="I104" s="57"/>
      <c r="J104" s="58"/>
      <c r="K104" s="58" t="str">
        <f>IFERROR((IF((E104="Risk"),(VLOOKUP(J104,'Data Validation Ratings'!$A$4:$B$8,2,FALSE)),(VLOOKUP(J104,'Data Validation Ratings'!$D$4:$E$8,2,FALSE)))),"")</f>
        <v/>
      </c>
      <c r="L104" s="58"/>
      <c r="M104" s="58" t="str">
        <f>IFERROR((IF((E104="Risk"),(VLOOKUP(L104,'Data Validation Ratings'!$A$11:$B$16,2,FALSE)),(VLOOKUP(L104,'Data Validation Ratings'!$D$11:$E$16,2,FALSE)))),"")</f>
        <v/>
      </c>
      <c r="N104" s="58" t="str">
        <f t="shared" si="6"/>
        <v/>
      </c>
      <c r="O104" s="58" t="b">
        <f>IFERROR(IF(E104="Võimalus",VLOOKUP(N104,'Data Validation Ratings'!$D$19:$E$32,2,FALSE),IF(E104="Risk",VLOOKUP(N104,'Data Validation Ratings'!$A$19:$B$32,2,FALSE))),"")</f>
        <v>0</v>
      </c>
      <c r="P104" s="57"/>
      <c r="Q104" s="58"/>
      <c r="R104" s="58" t="str">
        <f>IFERROR((IF((E104="Risk"),(VLOOKUP(Q104,'Data Validation Ratings'!$A$4:$B$8,2,FALSE)),(VLOOKUP(Q104,'Data Validation Ratings'!$D$4:$E$8,2,FALSE)))),"")</f>
        <v/>
      </c>
      <c r="S104" s="58"/>
      <c r="T104" s="58" t="str">
        <f>IFERROR((IF((E104="Risk"),(VLOOKUP(S104,'Data Validation Ratings'!$A$11:$B$16,2,FALSE)),(VLOOKUP(S104,'Data Validation Ratings'!$D$11:$E$16,2,FALSE)))),"")</f>
        <v/>
      </c>
      <c r="U104" s="58" t="str">
        <f t="shared" si="7"/>
        <v/>
      </c>
      <c r="V104" s="58" t="b">
        <f>IFERROR(IF(E104="Võimalus",VLOOKUP(U104,'Data Validation Ratings'!$D$19:$E$32,2,FALSE),IF(E104="Risk",VLOOKUP(U104,'Data Validation Ratings'!$A$19:$B$32,2,FALSE))),"")</f>
        <v>0</v>
      </c>
      <c r="W104" s="58"/>
      <c r="X104" s="59"/>
      <c r="Y104" s="57"/>
    </row>
    <row r="105" spans="1:25" s="60" customFormat="1" ht="12.75" x14ac:dyDescent="0.2">
      <c r="A105" s="55"/>
      <c r="B105" s="56"/>
      <c r="C105" s="56"/>
      <c r="D105" s="56"/>
      <c r="E105" s="57"/>
      <c r="F105" s="57"/>
      <c r="G105" s="57"/>
      <c r="H105" s="57"/>
      <c r="I105" s="57"/>
      <c r="J105" s="58"/>
      <c r="K105" s="58" t="str">
        <f>IFERROR((IF((E105="Risk"),(VLOOKUP(J105,'Data Validation Ratings'!$A$4:$B$8,2,FALSE)),(VLOOKUP(J105,'Data Validation Ratings'!$D$4:$E$8,2,FALSE)))),"")</f>
        <v/>
      </c>
      <c r="L105" s="58"/>
      <c r="M105" s="58" t="str">
        <f>IFERROR((IF((E105="Risk"),(VLOOKUP(L105,'Data Validation Ratings'!$A$11:$B$16,2,FALSE)),(VLOOKUP(L105,'Data Validation Ratings'!$D$11:$E$16,2,FALSE)))),"")</f>
        <v/>
      </c>
      <c r="N105" s="58" t="str">
        <f t="shared" si="6"/>
        <v/>
      </c>
      <c r="O105" s="58" t="b">
        <f>IFERROR(IF(E105="Võimalus",VLOOKUP(N105,'Data Validation Ratings'!$D$19:$E$32,2,FALSE),IF(E105="Risk",VLOOKUP(N105,'Data Validation Ratings'!$A$19:$B$32,2,FALSE))),"")</f>
        <v>0</v>
      </c>
      <c r="P105" s="57"/>
      <c r="Q105" s="58"/>
      <c r="R105" s="58" t="str">
        <f>IFERROR((IF((E105="Risk"),(VLOOKUP(Q105,'Data Validation Ratings'!$A$4:$B$8,2,FALSE)),(VLOOKUP(Q105,'Data Validation Ratings'!$D$4:$E$8,2,FALSE)))),"")</f>
        <v/>
      </c>
      <c r="S105" s="58"/>
      <c r="T105" s="58" t="str">
        <f>IFERROR((IF((E105="Risk"),(VLOOKUP(S105,'Data Validation Ratings'!$A$11:$B$16,2,FALSE)),(VLOOKUP(S105,'Data Validation Ratings'!$D$11:$E$16,2,FALSE)))),"")</f>
        <v/>
      </c>
      <c r="U105" s="58" t="str">
        <f t="shared" si="7"/>
        <v/>
      </c>
      <c r="V105" s="58" t="b">
        <f>IFERROR(IF(E105="Võimalus",VLOOKUP(U105,'Data Validation Ratings'!$D$19:$E$32,2,FALSE),IF(E105="Risk",VLOOKUP(U105,'Data Validation Ratings'!$A$19:$B$32,2,FALSE))),"")</f>
        <v>0</v>
      </c>
      <c r="W105" s="58"/>
      <c r="X105" s="59"/>
      <c r="Y105" s="57"/>
    </row>
    <row r="106" spans="1:25" s="60" customFormat="1" ht="12.75" x14ac:dyDescent="0.2">
      <c r="A106" s="55"/>
      <c r="B106" s="56"/>
      <c r="C106" s="56"/>
      <c r="D106" s="56"/>
      <c r="E106" s="57"/>
      <c r="F106" s="57"/>
      <c r="G106" s="57"/>
      <c r="H106" s="57"/>
      <c r="I106" s="57"/>
      <c r="J106" s="58"/>
      <c r="K106" s="58" t="str">
        <f>IFERROR((IF((E106="Risk"),(VLOOKUP(J106,'Data Validation Ratings'!$A$4:$B$8,2,FALSE)),(VLOOKUP(J106,'Data Validation Ratings'!$D$4:$E$8,2,FALSE)))),"")</f>
        <v/>
      </c>
      <c r="L106" s="58"/>
      <c r="M106" s="58" t="str">
        <f>IFERROR((IF((E106="Risk"),(VLOOKUP(L106,'Data Validation Ratings'!$A$11:$B$16,2,FALSE)),(VLOOKUP(L106,'Data Validation Ratings'!$D$11:$E$16,2,FALSE)))),"")</f>
        <v/>
      </c>
      <c r="N106" s="58" t="str">
        <f t="shared" si="6"/>
        <v/>
      </c>
      <c r="O106" s="58" t="b">
        <f>IFERROR(IF(E106="Võimalus",VLOOKUP(N106,'Data Validation Ratings'!$D$19:$E$32,2,FALSE),IF(E106="Risk",VLOOKUP(N106,'Data Validation Ratings'!$A$19:$B$32,2,FALSE))),"")</f>
        <v>0</v>
      </c>
      <c r="P106" s="57"/>
      <c r="Q106" s="58"/>
      <c r="R106" s="58" t="str">
        <f>IFERROR((IF((E106="Risk"),(VLOOKUP(Q106,'Data Validation Ratings'!$A$4:$B$8,2,FALSE)),(VLOOKUP(Q106,'Data Validation Ratings'!$D$4:$E$8,2,FALSE)))),"")</f>
        <v/>
      </c>
      <c r="S106" s="58"/>
      <c r="T106" s="58" t="str">
        <f>IFERROR((IF((E106="Risk"),(VLOOKUP(S106,'Data Validation Ratings'!$A$11:$B$16,2,FALSE)),(VLOOKUP(S106,'Data Validation Ratings'!$D$11:$E$16,2,FALSE)))),"")</f>
        <v/>
      </c>
      <c r="U106" s="58" t="str">
        <f t="shared" si="7"/>
        <v/>
      </c>
      <c r="V106" s="58" t="b">
        <f>IFERROR(IF(E106="Võimalus",VLOOKUP(U106,'Data Validation Ratings'!$D$19:$E$32,2,FALSE),IF(E106="Risk",VLOOKUP(U106,'Data Validation Ratings'!$A$19:$B$32,2,FALSE))),"")</f>
        <v>0</v>
      </c>
      <c r="W106" s="58"/>
      <c r="X106" s="59"/>
      <c r="Y106" s="57"/>
    </row>
    <row r="107" spans="1:25" s="60" customFormat="1" ht="12.75" x14ac:dyDescent="0.2">
      <c r="A107" s="55"/>
      <c r="B107" s="56"/>
      <c r="C107" s="56"/>
      <c r="D107" s="56"/>
      <c r="E107" s="57"/>
      <c r="F107" s="57"/>
      <c r="G107" s="57"/>
      <c r="H107" s="57"/>
      <c r="I107" s="57"/>
      <c r="J107" s="58"/>
      <c r="K107" s="58" t="str">
        <f>IFERROR((IF((E107="Risk"),(VLOOKUP(J107,'Data Validation Ratings'!$A$4:$B$8,2,FALSE)),(VLOOKUP(J107,'Data Validation Ratings'!$D$4:$E$8,2,FALSE)))),"")</f>
        <v/>
      </c>
      <c r="L107" s="58"/>
      <c r="M107" s="58" t="str">
        <f>IFERROR((IF((E107="Risk"),(VLOOKUP(L107,'Data Validation Ratings'!$A$11:$B$16,2,FALSE)),(VLOOKUP(L107,'Data Validation Ratings'!$D$11:$E$16,2,FALSE)))),"")</f>
        <v/>
      </c>
      <c r="N107" s="58" t="str">
        <f t="shared" si="6"/>
        <v/>
      </c>
      <c r="O107" s="58" t="b">
        <f>IFERROR(IF(E107="Võimalus",VLOOKUP(N107,'Data Validation Ratings'!$D$19:$E$32,2,FALSE),IF(E107="Risk",VLOOKUP(N107,'Data Validation Ratings'!$A$19:$B$32,2,FALSE))),"")</f>
        <v>0</v>
      </c>
      <c r="P107" s="57"/>
      <c r="Q107" s="58"/>
      <c r="R107" s="58" t="str">
        <f>IFERROR((IF((E107="Risk"),(VLOOKUP(Q107,'Data Validation Ratings'!$A$4:$B$8,2,FALSE)),(VLOOKUP(Q107,'Data Validation Ratings'!$D$4:$E$8,2,FALSE)))),"")</f>
        <v/>
      </c>
      <c r="S107" s="58"/>
      <c r="T107" s="58" t="str">
        <f>IFERROR((IF((E107="Risk"),(VLOOKUP(S107,'Data Validation Ratings'!$A$11:$B$16,2,FALSE)),(VLOOKUP(S107,'Data Validation Ratings'!$D$11:$E$16,2,FALSE)))),"")</f>
        <v/>
      </c>
      <c r="U107" s="58" t="str">
        <f t="shared" si="7"/>
        <v/>
      </c>
      <c r="V107" s="58" t="b">
        <f>IFERROR(IF(E107="Võimalus",VLOOKUP(U107,'Data Validation Ratings'!$D$19:$E$32,2,FALSE),IF(E107="Risk",VLOOKUP(U107,'Data Validation Ratings'!$A$19:$B$32,2,FALSE))),"")</f>
        <v>0</v>
      </c>
      <c r="W107" s="58"/>
      <c r="X107" s="59"/>
      <c r="Y107" s="57"/>
    </row>
    <row r="108" spans="1:25" s="60" customFormat="1" ht="12.75" x14ac:dyDescent="0.2">
      <c r="A108" s="55"/>
      <c r="B108" s="56"/>
      <c r="C108" s="56"/>
      <c r="D108" s="56"/>
      <c r="E108" s="57"/>
      <c r="F108" s="57"/>
      <c r="G108" s="57"/>
      <c r="H108" s="57"/>
      <c r="I108" s="57"/>
      <c r="J108" s="58"/>
      <c r="K108" s="58" t="str">
        <f>IFERROR((IF((E108="Risk"),(VLOOKUP(J108,'Data Validation Ratings'!$A$4:$B$8,2,FALSE)),(VLOOKUP(J108,'Data Validation Ratings'!$D$4:$E$8,2,FALSE)))),"")</f>
        <v/>
      </c>
      <c r="L108" s="58"/>
      <c r="M108" s="58" t="str">
        <f>IFERROR((IF((E108="Risk"),(VLOOKUP(L108,'Data Validation Ratings'!$A$11:$B$16,2,FALSE)),(VLOOKUP(L108,'Data Validation Ratings'!$D$11:$E$16,2,FALSE)))),"")</f>
        <v/>
      </c>
      <c r="N108" s="58" t="str">
        <f t="shared" si="6"/>
        <v/>
      </c>
      <c r="O108" s="58" t="b">
        <f>IFERROR(IF(E108="Võimalus",VLOOKUP(N108,'Data Validation Ratings'!$D$19:$E$32,2,FALSE),IF(E108="Risk",VLOOKUP(N108,'Data Validation Ratings'!$A$19:$B$32,2,FALSE))),"")</f>
        <v>0</v>
      </c>
      <c r="P108" s="57"/>
      <c r="Q108" s="58"/>
      <c r="R108" s="58" t="str">
        <f>IFERROR((IF((E108="Risk"),(VLOOKUP(Q108,'Data Validation Ratings'!$A$4:$B$8,2,FALSE)),(VLOOKUP(Q108,'Data Validation Ratings'!$D$4:$E$8,2,FALSE)))),"")</f>
        <v/>
      </c>
      <c r="S108" s="58"/>
      <c r="T108" s="58" t="str">
        <f>IFERROR((IF((E108="Risk"),(VLOOKUP(S108,'Data Validation Ratings'!$A$11:$B$16,2,FALSE)),(VLOOKUP(S108,'Data Validation Ratings'!$D$11:$E$16,2,FALSE)))),"")</f>
        <v/>
      </c>
      <c r="U108" s="58" t="str">
        <f t="shared" si="7"/>
        <v/>
      </c>
      <c r="V108" s="58" t="b">
        <f>IFERROR(IF(E108="Võimalus",VLOOKUP(U108,'Data Validation Ratings'!$D$19:$E$32,2,FALSE),IF(E108="Risk",VLOOKUP(U108,'Data Validation Ratings'!$A$19:$B$32,2,FALSE))),"")</f>
        <v>0</v>
      </c>
      <c r="W108" s="58"/>
      <c r="X108" s="59"/>
      <c r="Y108" s="57"/>
    </row>
    <row r="109" spans="1:25" s="60" customFormat="1" ht="12.75" x14ac:dyDescent="0.2">
      <c r="A109" s="55"/>
      <c r="B109" s="56"/>
      <c r="C109" s="56"/>
      <c r="D109" s="56"/>
      <c r="E109" s="57"/>
      <c r="F109" s="57"/>
      <c r="G109" s="57"/>
      <c r="H109" s="57"/>
      <c r="I109" s="57"/>
      <c r="J109" s="58"/>
      <c r="K109" s="58" t="str">
        <f>IFERROR((IF((E109="Risk"),(VLOOKUP(J109,'Data Validation Ratings'!$A$4:$B$8,2,FALSE)),(VLOOKUP(J109,'Data Validation Ratings'!$D$4:$E$8,2,FALSE)))),"")</f>
        <v/>
      </c>
      <c r="L109" s="58"/>
      <c r="M109" s="58" t="str">
        <f>IFERROR((IF((E109="Risk"),(VLOOKUP(L109,'Data Validation Ratings'!$A$11:$B$16,2,FALSE)),(VLOOKUP(L109,'Data Validation Ratings'!$D$11:$E$16,2,FALSE)))),"")</f>
        <v/>
      </c>
      <c r="N109" s="58" t="str">
        <f t="shared" si="6"/>
        <v/>
      </c>
      <c r="O109" s="58" t="b">
        <f>IFERROR(IF(E109="Võimalus",VLOOKUP(N109,'Data Validation Ratings'!$D$19:$E$32,2,FALSE),IF(E109="Risk",VLOOKUP(N109,'Data Validation Ratings'!$A$19:$B$32,2,FALSE))),"")</f>
        <v>0</v>
      </c>
      <c r="P109" s="57"/>
      <c r="Q109" s="58"/>
      <c r="R109" s="58" t="str">
        <f>IFERROR((IF((E109="Risk"),(VLOOKUP(Q109,'Data Validation Ratings'!$A$4:$B$8,2,FALSE)),(VLOOKUP(Q109,'Data Validation Ratings'!$D$4:$E$8,2,FALSE)))),"")</f>
        <v/>
      </c>
      <c r="S109" s="58"/>
      <c r="T109" s="58" t="str">
        <f>IFERROR((IF((E109="Risk"),(VLOOKUP(S109,'Data Validation Ratings'!$A$11:$B$16,2,FALSE)),(VLOOKUP(S109,'Data Validation Ratings'!$D$11:$E$16,2,FALSE)))),"")</f>
        <v/>
      </c>
      <c r="U109" s="58" t="str">
        <f t="shared" si="7"/>
        <v/>
      </c>
      <c r="V109" s="58" t="b">
        <f>IFERROR(IF(E109="Võimalus",VLOOKUP(U109,'Data Validation Ratings'!$D$19:$E$32,2,FALSE),IF(E109="Risk",VLOOKUP(U109,'Data Validation Ratings'!$A$19:$B$32,2,FALSE))),"")</f>
        <v>0</v>
      </c>
      <c r="W109" s="58"/>
      <c r="X109" s="59"/>
      <c r="Y109" s="57"/>
    </row>
    <row r="110" spans="1:25" s="60" customFormat="1" ht="12.75" x14ac:dyDescent="0.2">
      <c r="A110" s="55"/>
      <c r="B110" s="56"/>
      <c r="C110" s="56"/>
      <c r="D110" s="56"/>
      <c r="E110" s="57"/>
      <c r="F110" s="57"/>
      <c r="G110" s="57"/>
      <c r="H110" s="57"/>
      <c r="I110" s="57"/>
      <c r="J110" s="58"/>
      <c r="K110" s="58" t="str">
        <f>IFERROR((IF((E110="Risk"),(VLOOKUP(J110,'Data Validation Ratings'!$A$4:$B$8,2,FALSE)),(VLOOKUP(J110,'Data Validation Ratings'!$D$4:$E$8,2,FALSE)))),"")</f>
        <v/>
      </c>
      <c r="L110" s="58"/>
      <c r="M110" s="58" t="str">
        <f>IFERROR((IF((E110="Risk"),(VLOOKUP(L110,'Data Validation Ratings'!$A$11:$B$16,2,FALSE)),(VLOOKUP(L110,'Data Validation Ratings'!$D$11:$E$16,2,FALSE)))),"")</f>
        <v/>
      </c>
      <c r="N110" s="58" t="str">
        <f t="shared" si="6"/>
        <v/>
      </c>
      <c r="O110" s="58" t="b">
        <f>IFERROR(IF(E110="Võimalus",VLOOKUP(N110,'Data Validation Ratings'!$D$19:$E$32,2,FALSE),IF(E110="Risk",VLOOKUP(N110,'Data Validation Ratings'!$A$19:$B$32,2,FALSE))),"")</f>
        <v>0</v>
      </c>
      <c r="P110" s="57"/>
      <c r="Q110" s="58"/>
      <c r="R110" s="58" t="str">
        <f>IFERROR((IF((E110="Risk"),(VLOOKUP(Q110,'Data Validation Ratings'!$A$4:$B$8,2,FALSE)),(VLOOKUP(Q110,'Data Validation Ratings'!$D$4:$E$8,2,FALSE)))),"")</f>
        <v/>
      </c>
      <c r="S110" s="58"/>
      <c r="T110" s="58" t="str">
        <f>IFERROR((IF((E110="Risk"),(VLOOKUP(S110,'Data Validation Ratings'!$A$11:$B$16,2,FALSE)),(VLOOKUP(S110,'Data Validation Ratings'!$D$11:$E$16,2,FALSE)))),"")</f>
        <v/>
      </c>
      <c r="U110" s="58" t="str">
        <f t="shared" si="7"/>
        <v/>
      </c>
      <c r="V110" s="58" t="b">
        <f>IFERROR(IF(E110="Võimalus",VLOOKUP(U110,'Data Validation Ratings'!$D$19:$E$32,2,FALSE),IF(E110="Risk",VLOOKUP(U110,'Data Validation Ratings'!$A$19:$B$32,2,FALSE))),"")</f>
        <v>0</v>
      </c>
      <c r="W110" s="58"/>
      <c r="X110" s="59"/>
      <c r="Y110" s="57"/>
    </row>
    <row r="111" spans="1:25" s="60" customFormat="1" ht="12.75" x14ac:dyDescent="0.2">
      <c r="A111" s="55"/>
      <c r="B111" s="56"/>
      <c r="C111" s="56"/>
      <c r="D111" s="56"/>
      <c r="E111" s="57"/>
      <c r="F111" s="57"/>
      <c r="G111" s="57"/>
      <c r="H111" s="57"/>
      <c r="I111" s="57"/>
      <c r="J111" s="58"/>
      <c r="K111" s="58" t="str">
        <f>IFERROR((IF((E111="Risk"),(VLOOKUP(J111,'Data Validation Ratings'!$A$4:$B$8,2,FALSE)),(VLOOKUP(J111,'Data Validation Ratings'!$D$4:$E$8,2,FALSE)))),"")</f>
        <v/>
      </c>
      <c r="L111" s="58"/>
      <c r="M111" s="58" t="str">
        <f>IFERROR((IF((E111="Risk"),(VLOOKUP(L111,'Data Validation Ratings'!$A$11:$B$16,2,FALSE)),(VLOOKUP(L111,'Data Validation Ratings'!$D$11:$E$16,2,FALSE)))),"")</f>
        <v/>
      </c>
      <c r="N111" s="58" t="str">
        <f t="shared" si="6"/>
        <v/>
      </c>
      <c r="O111" s="58" t="b">
        <f>IFERROR(IF(E111="Võimalus",VLOOKUP(N111,'Data Validation Ratings'!$D$19:$E$32,2,FALSE),IF(E111="Risk",VLOOKUP(N111,'Data Validation Ratings'!$A$19:$B$32,2,FALSE))),"")</f>
        <v>0</v>
      </c>
      <c r="P111" s="57"/>
      <c r="Q111" s="58"/>
      <c r="R111" s="58" t="str">
        <f>IFERROR((IF((E111="Risk"),(VLOOKUP(Q111,'Data Validation Ratings'!$A$4:$B$8,2,FALSE)),(VLOOKUP(Q111,'Data Validation Ratings'!$D$4:$E$8,2,FALSE)))),"")</f>
        <v/>
      </c>
      <c r="S111" s="58"/>
      <c r="T111" s="58" t="str">
        <f>IFERROR((IF((E111="Risk"),(VLOOKUP(S111,'Data Validation Ratings'!$A$11:$B$16,2,FALSE)),(VLOOKUP(S111,'Data Validation Ratings'!$D$11:$E$16,2,FALSE)))),"")</f>
        <v/>
      </c>
      <c r="U111" s="58" t="str">
        <f t="shared" si="7"/>
        <v/>
      </c>
      <c r="V111" s="58" t="b">
        <f>IFERROR(IF(E111="Võimalus",VLOOKUP(U111,'Data Validation Ratings'!$D$19:$E$32,2,FALSE),IF(E111="Risk",VLOOKUP(U111,'Data Validation Ratings'!$A$19:$B$32,2,FALSE))),"")</f>
        <v>0</v>
      </c>
      <c r="W111" s="58"/>
      <c r="X111" s="59"/>
      <c r="Y111" s="57"/>
    </row>
    <row r="112" spans="1:25" s="60" customFormat="1" ht="12.75" x14ac:dyDescent="0.2">
      <c r="A112" s="55"/>
      <c r="B112" s="56"/>
      <c r="C112" s="56"/>
      <c r="D112" s="56"/>
      <c r="E112" s="57"/>
      <c r="F112" s="57"/>
      <c r="G112" s="57"/>
      <c r="H112" s="57"/>
      <c r="I112" s="57"/>
      <c r="J112" s="58"/>
      <c r="K112" s="58" t="str">
        <f>IFERROR((IF((E112="Risk"),(VLOOKUP(J112,'Data Validation Ratings'!$A$4:$B$8,2,FALSE)),(VLOOKUP(J112,'Data Validation Ratings'!$D$4:$E$8,2,FALSE)))),"")</f>
        <v/>
      </c>
      <c r="L112" s="58"/>
      <c r="M112" s="58" t="str">
        <f>IFERROR((IF((E112="Risk"),(VLOOKUP(L112,'Data Validation Ratings'!$A$11:$B$16,2,FALSE)),(VLOOKUP(L112,'Data Validation Ratings'!$D$11:$E$16,2,FALSE)))),"")</f>
        <v/>
      </c>
      <c r="N112" s="58" t="str">
        <f t="shared" si="6"/>
        <v/>
      </c>
      <c r="O112" s="58" t="b">
        <f>IFERROR(IF(E112="Võimalus",VLOOKUP(N112,'Data Validation Ratings'!$D$19:$E$32,2,FALSE),IF(E112="Risk",VLOOKUP(N112,'Data Validation Ratings'!$A$19:$B$32,2,FALSE))),"")</f>
        <v>0</v>
      </c>
      <c r="P112" s="57"/>
      <c r="Q112" s="58"/>
      <c r="R112" s="58" t="str">
        <f>IFERROR((IF((E112="Risk"),(VLOOKUP(Q112,'Data Validation Ratings'!$A$4:$B$8,2,FALSE)),(VLOOKUP(Q112,'Data Validation Ratings'!$D$4:$E$8,2,FALSE)))),"")</f>
        <v/>
      </c>
      <c r="S112" s="58"/>
      <c r="T112" s="58" t="str">
        <f>IFERROR((IF((E112="Risk"),(VLOOKUP(S112,'Data Validation Ratings'!$A$11:$B$16,2,FALSE)),(VLOOKUP(S112,'Data Validation Ratings'!$D$11:$E$16,2,FALSE)))),"")</f>
        <v/>
      </c>
      <c r="U112" s="58" t="str">
        <f t="shared" si="7"/>
        <v/>
      </c>
      <c r="V112" s="58" t="b">
        <f>IFERROR(IF(E112="Võimalus",VLOOKUP(U112,'Data Validation Ratings'!$D$19:$E$32,2,FALSE),IF(E112="Risk",VLOOKUP(U112,'Data Validation Ratings'!$A$19:$B$32,2,FALSE))),"")</f>
        <v>0</v>
      </c>
      <c r="W112" s="58"/>
      <c r="X112" s="59"/>
      <c r="Y112" s="57"/>
    </row>
    <row r="113" spans="1:25" s="60" customFormat="1" ht="12.75" x14ac:dyDescent="0.2">
      <c r="A113" s="55"/>
      <c r="B113" s="56"/>
      <c r="C113" s="56"/>
      <c r="D113" s="56"/>
      <c r="E113" s="57"/>
      <c r="F113" s="57"/>
      <c r="G113" s="57"/>
      <c r="H113" s="57"/>
      <c r="I113" s="57"/>
      <c r="J113" s="58"/>
      <c r="K113" s="58" t="str">
        <f>IFERROR((IF((E113="Risk"),(VLOOKUP(J113,'Data Validation Ratings'!$A$4:$B$8,2,FALSE)),(VLOOKUP(J113,'Data Validation Ratings'!$D$4:$E$8,2,FALSE)))),"")</f>
        <v/>
      </c>
      <c r="L113" s="58"/>
      <c r="M113" s="58" t="str">
        <f>IFERROR((IF((E113="Risk"),(VLOOKUP(L113,'Data Validation Ratings'!$A$11:$B$16,2,FALSE)),(VLOOKUP(L113,'Data Validation Ratings'!$D$11:$E$16,2,FALSE)))),"")</f>
        <v/>
      </c>
      <c r="N113" s="58" t="str">
        <f t="shared" si="6"/>
        <v/>
      </c>
      <c r="O113" s="58" t="b">
        <f>IFERROR(IF(E113="Võimalus",VLOOKUP(N113,'Data Validation Ratings'!$D$19:$E$32,2,FALSE),IF(E113="Risk",VLOOKUP(N113,'Data Validation Ratings'!$A$19:$B$32,2,FALSE))),"")</f>
        <v>0</v>
      </c>
      <c r="P113" s="57"/>
      <c r="Q113" s="58"/>
      <c r="R113" s="58" t="str">
        <f>IFERROR((IF((E113="Risk"),(VLOOKUP(Q113,'Data Validation Ratings'!$A$4:$B$8,2,FALSE)),(VLOOKUP(Q113,'Data Validation Ratings'!$D$4:$E$8,2,FALSE)))),"")</f>
        <v/>
      </c>
      <c r="S113" s="58"/>
      <c r="T113" s="58" t="str">
        <f>IFERROR((IF((E113="Risk"),(VLOOKUP(S113,'Data Validation Ratings'!$A$11:$B$16,2,FALSE)),(VLOOKUP(S113,'Data Validation Ratings'!$D$11:$E$16,2,FALSE)))),"")</f>
        <v/>
      </c>
      <c r="U113" s="58" t="str">
        <f t="shared" si="7"/>
        <v/>
      </c>
      <c r="V113" s="58" t="b">
        <f>IFERROR(IF(E113="Võimalus",VLOOKUP(U113,'Data Validation Ratings'!$D$19:$E$32,2,FALSE),IF(E113="Risk",VLOOKUP(U113,'Data Validation Ratings'!$A$19:$B$32,2,FALSE))),"")</f>
        <v>0</v>
      </c>
      <c r="W113" s="58"/>
      <c r="X113" s="59"/>
      <c r="Y113" s="57"/>
    </row>
    <row r="114" spans="1:25" s="60" customFormat="1" ht="12.75" x14ac:dyDescent="0.2">
      <c r="A114" s="55"/>
      <c r="B114" s="56"/>
      <c r="C114" s="56"/>
      <c r="D114" s="56"/>
      <c r="E114" s="57"/>
      <c r="F114" s="57"/>
      <c r="G114" s="57"/>
      <c r="H114" s="57"/>
      <c r="I114" s="57"/>
      <c r="J114" s="58"/>
      <c r="K114" s="58" t="str">
        <f>IFERROR((IF((E114="Risk"),(VLOOKUP(J114,'Data Validation Ratings'!$A$4:$B$8,2,FALSE)),(VLOOKUP(J114,'Data Validation Ratings'!$D$4:$E$8,2,FALSE)))),"")</f>
        <v/>
      </c>
      <c r="L114" s="58"/>
      <c r="M114" s="58" t="str">
        <f>IFERROR((IF((E114="Risk"),(VLOOKUP(L114,'Data Validation Ratings'!$A$11:$B$16,2,FALSE)),(VLOOKUP(L114,'Data Validation Ratings'!$D$11:$E$16,2,FALSE)))),"")</f>
        <v/>
      </c>
      <c r="N114" s="58" t="str">
        <f t="shared" si="6"/>
        <v/>
      </c>
      <c r="O114" s="58" t="b">
        <f>IFERROR(IF(E114="Võimalus",VLOOKUP(N114,'Data Validation Ratings'!$D$19:$E$32,2,FALSE),IF(E114="Risk",VLOOKUP(N114,'Data Validation Ratings'!$A$19:$B$32,2,FALSE))),"")</f>
        <v>0</v>
      </c>
      <c r="P114" s="57"/>
      <c r="Q114" s="58"/>
      <c r="R114" s="58" t="str">
        <f>IFERROR((IF((E114="Risk"),(VLOOKUP(Q114,'Data Validation Ratings'!$A$4:$B$8,2,FALSE)),(VLOOKUP(Q114,'Data Validation Ratings'!$D$4:$E$8,2,FALSE)))),"")</f>
        <v/>
      </c>
      <c r="S114" s="58"/>
      <c r="T114" s="58" t="str">
        <f>IFERROR((IF((E114="Risk"),(VLOOKUP(S114,'Data Validation Ratings'!$A$11:$B$16,2,FALSE)),(VLOOKUP(S114,'Data Validation Ratings'!$D$11:$E$16,2,FALSE)))),"")</f>
        <v/>
      </c>
      <c r="U114" s="58" t="str">
        <f t="shared" si="7"/>
        <v/>
      </c>
      <c r="V114" s="58" t="b">
        <f>IFERROR(IF(E114="Võimalus",VLOOKUP(U114,'Data Validation Ratings'!$D$19:$E$32,2,FALSE),IF(E114="Risk",VLOOKUP(U114,'Data Validation Ratings'!$A$19:$B$32,2,FALSE))),"")</f>
        <v>0</v>
      </c>
      <c r="W114" s="58"/>
      <c r="X114" s="59"/>
      <c r="Y114" s="57"/>
    </row>
    <row r="115" spans="1:25" s="60" customFormat="1" ht="12.75" x14ac:dyDescent="0.2">
      <c r="A115" s="55"/>
      <c r="B115" s="56"/>
      <c r="C115" s="56"/>
      <c r="D115" s="56"/>
      <c r="E115" s="57"/>
      <c r="F115" s="57"/>
      <c r="G115" s="57"/>
      <c r="H115" s="57"/>
      <c r="I115" s="57"/>
      <c r="J115" s="58"/>
      <c r="K115" s="58" t="str">
        <f>IFERROR((IF((E115="Risk"),(VLOOKUP(J115,'Data Validation Ratings'!$A$4:$B$8,2,FALSE)),(VLOOKUP(J115,'Data Validation Ratings'!$D$4:$E$8,2,FALSE)))),"")</f>
        <v/>
      </c>
      <c r="L115" s="58"/>
      <c r="M115" s="58" t="str">
        <f>IFERROR((IF((E115="Risk"),(VLOOKUP(L115,'Data Validation Ratings'!$A$11:$B$16,2,FALSE)),(VLOOKUP(L115,'Data Validation Ratings'!$D$11:$E$16,2,FALSE)))),"")</f>
        <v/>
      </c>
      <c r="N115" s="58" t="str">
        <f t="shared" si="6"/>
        <v/>
      </c>
      <c r="O115" s="58" t="b">
        <f>IFERROR(IF(E115="Võimalus",VLOOKUP(N115,'Data Validation Ratings'!$D$19:$E$32,2,FALSE),IF(E115="Risk",VLOOKUP(N115,'Data Validation Ratings'!$A$19:$B$32,2,FALSE))),"")</f>
        <v>0</v>
      </c>
      <c r="P115" s="57"/>
      <c r="Q115" s="58"/>
      <c r="R115" s="58" t="str">
        <f>IFERROR((IF((E115="Risk"),(VLOOKUP(Q115,'Data Validation Ratings'!$A$4:$B$8,2,FALSE)),(VLOOKUP(Q115,'Data Validation Ratings'!$D$4:$E$8,2,FALSE)))),"")</f>
        <v/>
      </c>
      <c r="S115" s="58"/>
      <c r="T115" s="58" t="str">
        <f>IFERROR((IF((E115="Risk"),(VLOOKUP(S115,'Data Validation Ratings'!$A$11:$B$16,2,FALSE)),(VLOOKUP(S115,'Data Validation Ratings'!$D$11:$E$16,2,FALSE)))),"")</f>
        <v/>
      </c>
      <c r="U115" s="58" t="str">
        <f t="shared" si="7"/>
        <v/>
      </c>
      <c r="V115" s="58" t="b">
        <f>IFERROR(IF(E115="Võimalus",VLOOKUP(U115,'Data Validation Ratings'!$D$19:$E$32,2,FALSE),IF(E115="Risk",VLOOKUP(U115,'Data Validation Ratings'!$A$19:$B$32,2,FALSE))),"")</f>
        <v>0</v>
      </c>
      <c r="W115" s="58"/>
      <c r="X115" s="59"/>
      <c r="Y115" s="57"/>
    </row>
    <row r="116" spans="1:25" s="60" customFormat="1" ht="12.75" x14ac:dyDescent="0.2">
      <c r="A116" s="55"/>
      <c r="B116" s="56"/>
      <c r="C116" s="56"/>
      <c r="D116" s="56"/>
      <c r="E116" s="57"/>
      <c r="F116" s="57"/>
      <c r="G116" s="57"/>
      <c r="H116" s="57"/>
      <c r="I116" s="57"/>
      <c r="J116" s="58"/>
      <c r="K116" s="58" t="str">
        <f>IFERROR((IF((E116="Risk"),(VLOOKUP(J116,'Data Validation Ratings'!$A$4:$B$8,2,FALSE)),(VLOOKUP(J116,'Data Validation Ratings'!$D$4:$E$8,2,FALSE)))),"")</f>
        <v/>
      </c>
      <c r="L116" s="58"/>
      <c r="M116" s="58" t="str">
        <f>IFERROR((IF((E116="Risk"),(VLOOKUP(L116,'Data Validation Ratings'!$A$11:$B$16,2,FALSE)),(VLOOKUP(L116,'Data Validation Ratings'!$D$11:$E$16,2,FALSE)))),"")</f>
        <v/>
      </c>
      <c r="N116" s="58" t="str">
        <f t="shared" si="6"/>
        <v/>
      </c>
      <c r="O116" s="58" t="b">
        <f>IFERROR(IF(E116="Võimalus",VLOOKUP(N116,'Data Validation Ratings'!$D$19:$E$32,2,FALSE),IF(E116="Risk",VLOOKUP(N116,'Data Validation Ratings'!$A$19:$B$32,2,FALSE))),"")</f>
        <v>0</v>
      </c>
      <c r="P116" s="57"/>
      <c r="Q116" s="58"/>
      <c r="R116" s="58" t="str">
        <f>IFERROR((IF((E116="Risk"),(VLOOKUP(Q116,'Data Validation Ratings'!$A$4:$B$8,2,FALSE)),(VLOOKUP(Q116,'Data Validation Ratings'!$D$4:$E$8,2,FALSE)))),"")</f>
        <v/>
      </c>
      <c r="S116" s="58"/>
      <c r="T116" s="58" t="str">
        <f>IFERROR((IF((E116="Risk"),(VLOOKUP(S116,'Data Validation Ratings'!$A$11:$B$16,2,FALSE)),(VLOOKUP(S116,'Data Validation Ratings'!$D$11:$E$16,2,FALSE)))),"")</f>
        <v/>
      </c>
      <c r="U116" s="58" t="str">
        <f t="shared" si="7"/>
        <v/>
      </c>
      <c r="V116" s="58" t="b">
        <f>IFERROR(IF(E116="Võimalus",VLOOKUP(U116,'Data Validation Ratings'!$D$19:$E$32,2,FALSE),IF(E116="Risk",VLOOKUP(U116,'Data Validation Ratings'!$A$19:$B$32,2,FALSE))),"")</f>
        <v>0</v>
      </c>
      <c r="W116" s="58"/>
      <c r="X116" s="59"/>
      <c r="Y116" s="57"/>
    </row>
    <row r="117" spans="1:25" s="60" customFormat="1" ht="12.75" x14ac:dyDescent="0.2">
      <c r="A117" s="55"/>
      <c r="B117" s="56"/>
      <c r="C117" s="56"/>
      <c r="D117" s="56"/>
      <c r="E117" s="57"/>
      <c r="F117" s="57"/>
      <c r="G117" s="57"/>
      <c r="H117" s="57"/>
      <c r="I117" s="57"/>
      <c r="J117" s="58"/>
      <c r="K117" s="58" t="str">
        <f>IFERROR((IF((E117="Risk"),(VLOOKUP(J117,'Data Validation Ratings'!$A$4:$B$8,2,FALSE)),(VLOOKUP(J117,'Data Validation Ratings'!$D$4:$E$8,2,FALSE)))),"")</f>
        <v/>
      </c>
      <c r="L117" s="58"/>
      <c r="M117" s="58" t="str">
        <f>IFERROR((IF((E117="Risk"),(VLOOKUP(L117,'Data Validation Ratings'!$A$11:$B$16,2,FALSE)),(VLOOKUP(L117,'Data Validation Ratings'!$D$11:$E$16,2,FALSE)))),"")</f>
        <v/>
      </c>
      <c r="N117" s="58" t="str">
        <f t="shared" si="6"/>
        <v/>
      </c>
      <c r="O117" s="58" t="b">
        <f>IFERROR(IF(E117="Võimalus",VLOOKUP(N117,'Data Validation Ratings'!$D$19:$E$32,2,FALSE),IF(E117="Risk",VLOOKUP(N117,'Data Validation Ratings'!$A$19:$B$32,2,FALSE))),"")</f>
        <v>0</v>
      </c>
      <c r="P117" s="57"/>
      <c r="Q117" s="58"/>
      <c r="R117" s="58" t="str">
        <f>IFERROR((IF((E117="Risk"),(VLOOKUP(Q117,'Data Validation Ratings'!$A$4:$B$8,2,FALSE)),(VLOOKUP(Q117,'Data Validation Ratings'!$D$4:$E$8,2,FALSE)))),"")</f>
        <v/>
      </c>
      <c r="S117" s="58"/>
      <c r="T117" s="58" t="str">
        <f>IFERROR((IF((E117="Risk"),(VLOOKUP(S117,'Data Validation Ratings'!$A$11:$B$16,2,FALSE)),(VLOOKUP(S117,'Data Validation Ratings'!$D$11:$E$16,2,FALSE)))),"")</f>
        <v/>
      </c>
      <c r="U117" s="58" t="str">
        <f t="shared" si="7"/>
        <v/>
      </c>
      <c r="V117" s="58" t="b">
        <f>IFERROR(IF(E117="Võimalus",VLOOKUP(U117,'Data Validation Ratings'!$D$19:$E$32,2,FALSE),IF(E117="Risk",VLOOKUP(U117,'Data Validation Ratings'!$A$19:$B$32,2,FALSE))),"")</f>
        <v>0</v>
      </c>
      <c r="W117" s="58"/>
      <c r="X117" s="59"/>
      <c r="Y117" s="57"/>
    </row>
    <row r="118" spans="1:25" s="60" customFormat="1" ht="12.75" x14ac:dyDescent="0.2">
      <c r="A118" s="55"/>
      <c r="B118" s="56"/>
      <c r="C118" s="56"/>
      <c r="D118" s="56"/>
      <c r="E118" s="57"/>
      <c r="F118" s="57"/>
      <c r="G118" s="57"/>
      <c r="H118" s="57"/>
      <c r="I118" s="57"/>
      <c r="J118" s="58"/>
      <c r="K118" s="58" t="str">
        <f>IFERROR((IF((E118="Risk"),(VLOOKUP(J118,'Data Validation Ratings'!$A$4:$B$8,2,FALSE)),(VLOOKUP(J118,'Data Validation Ratings'!$D$4:$E$8,2,FALSE)))),"")</f>
        <v/>
      </c>
      <c r="L118" s="58"/>
      <c r="M118" s="58" t="str">
        <f>IFERROR((IF((E118="Risk"),(VLOOKUP(L118,'Data Validation Ratings'!$A$11:$B$16,2,FALSE)),(VLOOKUP(L118,'Data Validation Ratings'!$D$11:$E$16,2,FALSE)))),"")</f>
        <v/>
      </c>
      <c r="N118" s="58" t="str">
        <f t="shared" si="6"/>
        <v/>
      </c>
      <c r="O118" s="58" t="b">
        <f>IFERROR(IF(E118="Võimalus",VLOOKUP(N118,'Data Validation Ratings'!$D$19:$E$32,2,FALSE),IF(E118="Risk",VLOOKUP(N118,'Data Validation Ratings'!$A$19:$B$32,2,FALSE))),"")</f>
        <v>0</v>
      </c>
      <c r="P118" s="57"/>
      <c r="Q118" s="58"/>
      <c r="R118" s="58" t="str">
        <f>IFERROR((IF((E118="Risk"),(VLOOKUP(Q118,'Data Validation Ratings'!$A$4:$B$8,2,FALSE)),(VLOOKUP(Q118,'Data Validation Ratings'!$D$4:$E$8,2,FALSE)))),"")</f>
        <v/>
      </c>
      <c r="S118" s="58"/>
      <c r="T118" s="58" t="str">
        <f>IFERROR((IF((E118="Risk"),(VLOOKUP(S118,'Data Validation Ratings'!$A$11:$B$16,2,FALSE)),(VLOOKUP(S118,'Data Validation Ratings'!$D$11:$E$16,2,FALSE)))),"")</f>
        <v/>
      </c>
      <c r="U118" s="58" t="str">
        <f t="shared" si="7"/>
        <v/>
      </c>
      <c r="V118" s="58" t="b">
        <f>IFERROR(IF(E118="Võimalus",VLOOKUP(U118,'Data Validation Ratings'!$D$19:$E$32,2,FALSE),IF(E118="Risk",VLOOKUP(U118,'Data Validation Ratings'!$A$19:$B$32,2,FALSE))),"")</f>
        <v>0</v>
      </c>
      <c r="W118" s="58"/>
      <c r="X118" s="59"/>
      <c r="Y118" s="57"/>
    </row>
    <row r="119" spans="1:25" s="60" customFormat="1" ht="12.75" x14ac:dyDescent="0.2">
      <c r="A119" s="55"/>
      <c r="B119" s="56"/>
      <c r="C119" s="56"/>
      <c r="D119" s="56"/>
      <c r="E119" s="57"/>
      <c r="F119" s="57"/>
      <c r="G119" s="57"/>
      <c r="H119" s="57"/>
      <c r="I119" s="57"/>
      <c r="J119" s="58"/>
      <c r="K119" s="58"/>
      <c r="L119" s="58"/>
      <c r="M119" s="58"/>
      <c r="N119" s="58"/>
      <c r="O119" s="58" t="b">
        <f>IFERROR(IF(E119="Võimalus",VLOOKUP(N119,'Data Validation Ratings'!$D$19:$E$32,2,FALSE),IF(E119="Risk",VLOOKUP(N119,'Data Validation Ratings'!$A$19:$B$32,2,FALSE))),"")</f>
        <v>0</v>
      </c>
      <c r="P119" s="57"/>
      <c r="Q119" s="58"/>
      <c r="R119" s="58"/>
      <c r="S119" s="58"/>
      <c r="T119" s="58"/>
      <c r="U119" s="58"/>
      <c r="V119" s="58" t="b">
        <f>IFERROR(IF(E119="Võimalus",VLOOKUP(U119,'Data Validation Ratings'!$D$19:$E$32,2,FALSE),IF(E119="Risk",VLOOKUP(U119,'Data Validation Ratings'!$A$19:$B$32,2,FALSE))),"")</f>
        <v>0</v>
      </c>
      <c r="W119" s="58"/>
      <c r="X119" s="59"/>
      <c r="Y119" s="57"/>
    </row>
    <row r="120" spans="1:25" s="60" customFormat="1" ht="12.75" x14ac:dyDescent="0.2">
      <c r="A120" s="55"/>
      <c r="B120" s="56"/>
      <c r="C120" s="56"/>
      <c r="D120" s="56"/>
      <c r="E120" s="57"/>
      <c r="F120" s="57"/>
      <c r="G120" s="57"/>
      <c r="H120" s="57"/>
      <c r="I120" s="57"/>
      <c r="J120" s="58"/>
      <c r="K120" s="58"/>
      <c r="L120" s="58"/>
      <c r="M120" s="58"/>
      <c r="N120" s="58"/>
      <c r="O120" s="58" t="b">
        <f>IFERROR(IF(E120="Võimalus",VLOOKUP(N120,'Data Validation Ratings'!$D$19:$E$32,2,FALSE),IF(E120="Risk",VLOOKUP(N120,'Data Validation Ratings'!$A$19:$B$32,2,FALSE))),"")</f>
        <v>0</v>
      </c>
      <c r="P120" s="57"/>
      <c r="Q120" s="58"/>
      <c r="R120" s="58"/>
      <c r="S120" s="58"/>
      <c r="T120" s="58"/>
      <c r="U120" s="58"/>
      <c r="V120" s="58" t="b">
        <f>IFERROR(IF(E120="Võimalus",VLOOKUP(U120,'Data Validation Ratings'!$D$19:$E$32,2,FALSE),IF(E120="Risk",VLOOKUP(U120,'Data Validation Ratings'!$A$19:$B$32,2,FALSE))),"")</f>
        <v>0</v>
      </c>
      <c r="W120" s="58"/>
      <c r="X120" s="59"/>
      <c r="Y120" s="57"/>
    </row>
    <row r="121" spans="1:25" s="60" customFormat="1" ht="12.75" x14ac:dyDescent="0.2">
      <c r="A121" s="55"/>
      <c r="B121" s="56"/>
      <c r="C121" s="56"/>
      <c r="D121" s="56"/>
      <c r="E121" s="57"/>
      <c r="F121" s="57"/>
      <c r="G121" s="57"/>
      <c r="H121" s="57"/>
      <c r="I121" s="57"/>
      <c r="J121" s="58"/>
      <c r="K121" s="58"/>
      <c r="L121" s="58"/>
      <c r="M121" s="58"/>
      <c r="N121" s="58"/>
      <c r="O121" s="58" t="b">
        <f>IFERROR(IF(E121="Võimalus",VLOOKUP(N121,'Data Validation Ratings'!$D$19:$E$32,2,FALSE),IF(E121="Risk",VLOOKUP(N121,'Data Validation Ratings'!$A$19:$B$32,2,FALSE))),"")</f>
        <v>0</v>
      </c>
      <c r="P121" s="57"/>
      <c r="Q121" s="58"/>
      <c r="R121" s="58"/>
      <c r="S121" s="58"/>
      <c r="T121" s="58"/>
      <c r="U121" s="58"/>
      <c r="V121" s="58" t="b">
        <f>IFERROR(IF(E121="Võimalus",VLOOKUP(U121,'Data Validation Ratings'!$D$19:$E$32,2,FALSE),IF(E121="Risk",VLOOKUP(U121,'Data Validation Ratings'!$A$19:$B$32,2,FALSE))),"")</f>
        <v>0</v>
      </c>
      <c r="W121" s="58"/>
      <c r="X121" s="59"/>
      <c r="Y121" s="57"/>
    </row>
    <row r="122" spans="1:25" s="60" customFormat="1" ht="12.75" x14ac:dyDescent="0.2">
      <c r="A122" s="55"/>
      <c r="B122" s="56"/>
      <c r="C122" s="56"/>
      <c r="D122" s="56"/>
      <c r="E122" s="57"/>
      <c r="F122" s="57"/>
      <c r="G122" s="57"/>
      <c r="H122" s="57"/>
      <c r="I122" s="57"/>
      <c r="J122" s="58"/>
      <c r="K122" s="58"/>
      <c r="L122" s="58"/>
      <c r="M122" s="58"/>
      <c r="N122" s="58"/>
      <c r="O122" s="58" t="b">
        <f>IFERROR(IF(E122="Võimalus",VLOOKUP(N122,'Data Validation Ratings'!$D$19:$E$32,2,FALSE),IF(E122="Risk",VLOOKUP(N122,'Data Validation Ratings'!$A$19:$B$32,2,FALSE))),"")</f>
        <v>0</v>
      </c>
      <c r="P122" s="57"/>
      <c r="Q122" s="58"/>
      <c r="R122" s="58"/>
      <c r="S122" s="58"/>
      <c r="T122" s="58"/>
      <c r="U122" s="58"/>
      <c r="V122" s="58" t="b">
        <f>IFERROR(IF(E122="Võimalus",VLOOKUP(U122,'Data Validation Ratings'!$D$19:$E$32,2,FALSE),IF(E122="Risk",VLOOKUP(U122,'Data Validation Ratings'!$A$19:$B$32,2,FALSE))),"")</f>
        <v>0</v>
      </c>
      <c r="W122" s="58"/>
      <c r="X122" s="59"/>
      <c r="Y122" s="57"/>
    </row>
    <row r="123" spans="1:25" s="60" customFormat="1" ht="12.75" x14ac:dyDescent="0.2">
      <c r="A123" s="55"/>
      <c r="B123" s="56"/>
      <c r="C123" s="56"/>
      <c r="D123" s="56"/>
      <c r="E123" s="57"/>
      <c r="F123" s="57"/>
      <c r="G123" s="57"/>
      <c r="H123" s="57"/>
      <c r="I123" s="57"/>
      <c r="J123" s="58"/>
      <c r="K123" s="58"/>
      <c r="L123" s="58"/>
      <c r="M123" s="58"/>
      <c r="N123" s="58"/>
      <c r="O123" s="58" t="b">
        <f>IFERROR(IF(E123="Võimalus",VLOOKUP(N123,'Data Validation Ratings'!$D$19:$E$32,2,FALSE),IF(E123="Risk",VLOOKUP(N123,'Data Validation Ratings'!$A$19:$B$32,2,FALSE))),"")</f>
        <v>0</v>
      </c>
      <c r="P123" s="57"/>
      <c r="Q123" s="58"/>
      <c r="R123" s="58"/>
      <c r="S123" s="58"/>
      <c r="T123" s="58"/>
      <c r="U123" s="58"/>
      <c r="V123" s="58" t="b">
        <f>IFERROR(IF(E123="Võimalus",VLOOKUP(U123,'Data Validation Ratings'!$D$19:$E$32,2,FALSE),IF(E123="Risk",VLOOKUP(U123,'Data Validation Ratings'!$A$19:$B$32,2,FALSE))),"")</f>
        <v>0</v>
      </c>
      <c r="W123" s="58"/>
      <c r="X123" s="59"/>
      <c r="Y123" s="57"/>
    </row>
    <row r="124" spans="1:25" s="60" customFormat="1" ht="12.75" x14ac:dyDescent="0.2">
      <c r="A124" s="55"/>
      <c r="B124" s="56"/>
      <c r="C124" s="56"/>
      <c r="D124" s="56"/>
      <c r="E124" s="57"/>
      <c r="F124" s="57"/>
      <c r="G124" s="57"/>
      <c r="H124" s="57"/>
      <c r="I124" s="57"/>
      <c r="J124" s="58"/>
      <c r="K124" s="58"/>
      <c r="L124" s="58"/>
      <c r="M124" s="58"/>
      <c r="N124" s="58"/>
      <c r="O124" s="58" t="b">
        <f>IFERROR(IF(E124="Võimalus",VLOOKUP(N124,'Data Validation Ratings'!$D$19:$E$32,2,FALSE),IF(E124="Risk",VLOOKUP(N124,'Data Validation Ratings'!$A$19:$B$32,2,FALSE))),"")</f>
        <v>0</v>
      </c>
      <c r="P124" s="57"/>
      <c r="Q124" s="58"/>
      <c r="R124" s="58"/>
      <c r="S124" s="58"/>
      <c r="T124" s="58"/>
      <c r="U124" s="58"/>
      <c r="V124" s="58" t="b">
        <f>IFERROR(IF(E124="Võimalus",VLOOKUP(U124,'Data Validation Ratings'!$D$19:$E$32,2,FALSE),IF(E124="Risk",VLOOKUP(U124,'Data Validation Ratings'!$A$19:$B$32,2,FALSE))),"")</f>
        <v>0</v>
      </c>
      <c r="W124" s="58"/>
      <c r="X124" s="59"/>
      <c r="Y124" s="57"/>
    </row>
    <row r="125" spans="1:25" s="60" customFormat="1" ht="12.75" x14ac:dyDescent="0.2">
      <c r="A125" s="55"/>
      <c r="B125" s="56"/>
      <c r="C125" s="56"/>
      <c r="D125" s="56"/>
      <c r="E125" s="57"/>
      <c r="F125" s="57"/>
      <c r="G125" s="57"/>
      <c r="H125" s="57"/>
      <c r="I125" s="57"/>
      <c r="J125" s="58"/>
      <c r="K125" s="58"/>
      <c r="L125" s="58"/>
      <c r="M125" s="58"/>
      <c r="N125" s="58"/>
      <c r="O125" s="58" t="b">
        <f>IFERROR(IF(E125="Võimalus",VLOOKUP(N125,'Data Validation Ratings'!$D$19:$E$32,2,FALSE),IF(E125="Risk",VLOOKUP(N125,'Data Validation Ratings'!$A$19:$B$32,2,FALSE))),"")</f>
        <v>0</v>
      </c>
      <c r="P125" s="57"/>
      <c r="Q125" s="58"/>
      <c r="R125" s="58"/>
      <c r="S125" s="58"/>
      <c r="T125" s="58"/>
      <c r="U125" s="58"/>
      <c r="V125" s="58" t="b">
        <f>IFERROR(IF(E125="Võimalus",VLOOKUP(U125,'Data Validation Ratings'!$D$19:$E$32,2,FALSE),IF(E125="Risk",VLOOKUP(U125,'Data Validation Ratings'!$A$19:$B$32,2,FALSE))),"")</f>
        <v>0</v>
      </c>
      <c r="W125" s="58"/>
      <c r="X125" s="59"/>
      <c r="Y125" s="57"/>
    </row>
    <row r="126" spans="1:25" s="60" customFormat="1" ht="12.75" x14ac:dyDescent="0.2">
      <c r="A126" s="55"/>
      <c r="B126" s="56"/>
      <c r="C126" s="56"/>
      <c r="D126" s="56"/>
      <c r="E126" s="57"/>
      <c r="F126" s="57"/>
      <c r="G126" s="57"/>
      <c r="H126" s="57"/>
      <c r="I126" s="57"/>
      <c r="J126" s="58"/>
      <c r="K126" s="58"/>
      <c r="L126" s="58"/>
      <c r="M126" s="58"/>
      <c r="N126" s="58"/>
      <c r="O126" s="58" t="b">
        <f>IFERROR(IF(E126="Võimalus",VLOOKUP(N126,'Data Validation Ratings'!$D$19:$E$32,2,FALSE),IF(E126="Risk",VLOOKUP(N126,'Data Validation Ratings'!$A$19:$B$32,2,FALSE))),"")</f>
        <v>0</v>
      </c>
      <c r="P126" s="57"/>
      <c r="Q126" s="58"/>
      <c r="R126" s="58"/>
      <c r="S126" s="58"/>
      <c r="T126" s="58"/>
      <c r="U126" s="58"/>
      <c r="V126" s="58" t="b">
        <f>IFERROR(IF(E126="Võimalus",VLOOKUP(U126,'Data Validation Ratings'!$D$19:$E$32,2,FALSE),IF(E126="Risk",VLOOKUP(U126,'Data Validation Ratings'!$A$19:$B$32,2,FALSE))),"")</f>
        <v>0</v>
      </c>
      <c r="W126" s="58"/>
      <c r="X126" s="59"/>
      <c r="Y126" s="57"/>
    </row>
    <row r="127" spans="1:25" s="60" customFormat="1" ht="12.75" x14ac:dyDescent="0.2">
      <c r="A127" s="55"/>
      <c r="B127" s="56"/>
      <c r="C127" s="56"/>
      <c r="D127" s="56"/>
      <c r="E127" s="57"/>
      <c r="F127" s="57"/>
      <c r="G127" s="57"/>
      <c r="H127" s="57"/>
      <c r="I127" s="57"/>
      <c r="J127" s="58"/>
      <c r="K127" s="58"/>
      <c r="L127" s="58"/>
      <c r="M127" s="58"/>
      <c r="N127" s="58"/>
      <c r="O127" s="58" t="b">
        <f>IFERROR(IF(E127="Võimalus",VLOOKUP(N127,'Data Validation Ratings'!$D$19:$E$32,2,FALSE),IF(E127="Risk",VLOOKUP(N127,'Data Validation Ratings'!$A$19:$B$32,2,FALSE))),"")</f>
        <v>0</v>
      </c>
      <c r="P127" s="57"/>
      <c r="Q127" s="58"/>
      <c r="R127" s="58"/>
      <c r="S127" s="58"/>
      <c r="T127" s="58"/>
      <c r="U127" s="58"/>
      <c r="V127" s="58" t="b">
        <f>IFERROR(IF(E127="Võimalus",VLOOKUP(U127,'Data Validation Ratings'!$D$19:$E$32,2,FALSE),IF(E127="Risk",VLOOKUP(U127,'Data Validation Ratings'!$A$19:$B$32,2,FALSE))),"")</f>
        <v>0</v>
      </c>
      <c r="W127" s="58"/>
      <c r="X127" s="59"/>
      <c r="Y127" s="57"/>
    </row>
    <row r="128" spans="1:25" s="60" customFormat="1" ht="12.75" x14ac:dyDescent="0.2">
      <c r="A128" s="55"/>
      <c r="B128" s="56"/>
      <c r="C128" s="56"/>
      <c r="D128" s="56"/>
      <c r="E128" s="57"/>
      <c r="F128" s="57"/>
      <c r="G128" s="57"/>
      <c r="H128" s="57"/>
      <c r="I128" s="57"/>
      <c r="J128" s="58"/>
      <c r="K128" s="58"/>
      <c r="L128" s="58"/>
      <c r="M128" s="58"/>
      <c r="N128" s="58"/>
      <c r="O128" s="58" t="b">
        <f>IFERROR(IF(E128="Võimalus",VLOOKUP(N128,'Data Validation Ratings'!$D$19:$E$32,2,FALSE),IF(E128="Risk",VLOOKUP(N128,'Data Validation Ratings'!$A$19:$B$32,2,FALSE))),"")</f>
        <v>0</v>
      </c>
      <c r="P128" s="57"/>
      <c r="Q128" s="58"/>
      <c r="R128" s="58"/>
      <c r="S128" s="58"/>
      <c r="T128" s="58"/>
      <c r="U128" s="58"/>
      <c r="V128" s="58" t="b">
        <f>IFERROR(IF(E128="Võimalus",VLOOKUP(U128,'Data Validation Ratings'!$D$19:$E$32,2,FALSE),IF(E128="Risk",VLOOKUP(U128,'Data Validation Ratings'!$A$19:$B$32,2,FALSE))),"")</f>
        <v>0</v>
      </c>
      <c r="W128" s="58"/>
      <c r="X128" s="59"/>
      <c r="Y128" s="57"/>
    </row>
    <row r="129" spans="1:25" s="60" customFormat="1" ht="12.75" x14ac:dyDescent="0.2">
      <c r="A129" s="55"/>
      <c r="B129" s="56"/>
      <c r="C129" s="56"/>
      <c r="D129" s="56"/>
      <c r="E129" s="57"/>
      <c r="F129" s="57"/>
      <c r="G129" s="57"/>
      <c r="H129" s="57"/>
      <c r="I129" s="57"/>
      <c r="J129" s="58"/>
      <c r="K129" s="58"/>
      <c r="L129" s="58"/>
      <c r="M129" s="58"/>
      <c r="N129" s="58"/>
      <c r="O129" s="58" t="b">
        <f>IFERROR(IF(E129="Võimalus",VLOOKUP(N129,'Data Validation Ratings'!$D$19:$E$32,2,FALSE),IF(E129="Risk",VLOOKUP(N129,'Data Validation Ratings'!$A$19:$B$32,2,FALSE))),"")</f>
        <v>0</v>
      </c>
      <c r="P129" s="57"/>
      <c r="Q129" s="58"/>
      <c r="R129" s="58"/>
      <c r="S129" s="58"/>
      <c r="T129" s="58"/>
      <c r="U129" s="58"/>
      <c r="V129" s="58" t="b">
        <f>IFERROR(IF(E129="Võimalus",VLOOKUP(U129,'Data Validation Ratings'!$D$19:$E$32,2,FALSE),IF(E129="Risk",VLOOKUP(U129,'Data Validation Ratings'!$A$19:$B$32,2,FALSE))),"")</f>
        <v>0</v>
      </c>
      <c r="W129" s="58"/>
      <c r="X129" s="59"/>
      <c r="Y129" s="57"/>
    </row>
    <row r="130" spans="1:25" s="60" customFormat="1" ht="12.75" x14ac:dyDescent="0.2">
      <c r="A130" s="55"/>
      <c r="B130" s="56"/>
      <c r="C130" s="56"/>
      <c r="D130" s="56"/>
      <c r="E130" s="57"/>
      <c r="F130" s="57"/>
      <c r="G130" s="57"/>
      <c r="H130" s="57"/>
      <c r="I130" s="57"/>
      <c r="J130" s="58"/>
      <c r="K130" s="58"/>
      <c r="L130" s="58"/>
      <c r="M130" s="58"/>
      <c r="N130" s="58"/>
      <c r="O130" s="58" t="b">
        <f>IFERROR(IF(E130="Võimalus",VLOOKUP(N130,'Data Validation Ratings'!$D$19:$E$32,2,FALSE),IF(E130="Risk",VLOOKUP(N130,'Data Validation Ratings'!$A$19:$B$32,2,FALSE))),"")</f>
        <v>0</v>
      </c>
      <c r="P130" s="57"/>
      <c r="Q130" s="58"/>
      <c r="R130" s="58"/>
      <c r="S130" s="58"/>
      <c r="T130" s="58"/>
      <c r="U130" s="58"/>
      <c r="V130" s="58" t="b">
        <f>IFERROR(IF(E130="Võimalus",VLOOKUP(U130,'Data Validation Ratings'!$D$19:$E$32,2,FALSE),IF(E130="Risk",VLOOKUP(U130,'Data Validation Ratings'!$A$19:$B$32,2,FALSE))),"")</f>
        <v>0</v>
      </c>
      <c r="W130" s="58"/>
      <c r="X130" s="59"/>
      <c r="Y130" s="57"/>
    </row>
    <row r="131" spans="1:25" s="60" customFormat="1" ht="12.75" x14ac:dyDescent="0.2">
      <c r="A131" s="55"/>
      <c r="B131" s="56"/>
      <c r="C131" s="56"/>
      <c r="D131" s="56"/>
      <c r="E131" s="57"/>
      <c r="F131" s="57"/>
      <c r="G131" s="57"/>
      <c r="H131" s="57"/>
      <c r="I131" s="57"/>
      <c r="J131" s="58"/>
      <c r="K131" s="58"/>
      <c r="L131" s="58"/>
      <c r="M131" s="58"/>
      <c r="N131" s="58"/>
      <c r="O131" s="58" t="b">
        <f>IFERROR(IF(E131="Võimalus",VLOOKUP(N131,'Data Validation Ratings'!$D$19:$E$32,2,FALSE),IF(E131="Risk",VLOOKUP(N131,'Data Validation Ratings'!$A$19:$B$32,2,FALSE))),"")</f>
        <v>0</v>
      </c>
      <c r="P131" s="57"/>
      <c r="Q131" s="58"/>
      <c r="R131" s="58"/>
      <c r="S131" s="58"/>
      <c r="T131" s="58"/>
      <c r="U131" s="58"/>
      <c r="V131" s="58" t="b">
        <f>IFERROR(IF(E131="Võimalus",VLOOKUP(U131,'Data Validation Ratings'!$D$19:$E$32,2,FALSE),IF(E131="Risk",VLOOKUP(U131,'Data Validation Ratings'!$A$19:$B$32,2,FALSE))),"")</f>
        <v>0</v>
      </c>
      <c r="W131" s="58"/>
      <c r="X131" s="59"/>
      <c r="Y131" s="57"/>
    </row>
    <row r="132" spans="1:25" s="60" customFormat="1" ht="12.75" x14ac:dyDescent="0.2">
      <c r="A132" s="55"/>
      <c r="B132" s="56"/>
      <c r="C132" s="56"/>
      <c r="D132" s="56"/>
      <c r="E132" s="57"/>
      <c r="F132" s="57"/>
      <c r="G132" s="57"/>
      <c r="H132" s="57"/>
      <c r="I132" s="57"/>
      <c r="J132" s="58"/>
      <c r="K132" s="58"/>
      <c r="L132" s="58"/>
      <c r="M132" s="58"/>
      <c r="N132" s="58"/>
      <c r="O132" s="58" t="b">
        <f>IFERROR(IF(E132="Võimalus",VLOOKUP(N132,'Data Validation Ratings'!$D$19:$E$32,2,FALSE),IF(E132="Risk",VLOOKUP(N132,'Data Validation Ratings'!$A$19:$B$32,2,FALSE))),"")</f>
        <v>0</v>
      </c>
      <c r="P132" s="57"/>
      <c r="Q132" s="58"/>
      <c r="R132" s="58"/>
      <c r="S132" s="58"/>
      <c r="T132" s="58"/>
      <c r="U132" s="58"/>
      <c r="V132" s="58" t="b">
        <f>IFERROR(IF(E132="Võimalus",VLOOKUP(U132,'Data Validation Ratings'!$D$19:$E$32,2,FALSE),IF(E132="Risk",VLOOKUP(U132,'Data Validation Ratings'!$A$19:$B$32,2,FALSE))),"")</f>
        <v>0</v>
      </c>
      <c r="W132" s="58"/>
      <c r="X132" s="59"/>
      <c r="Y132" s="57"/>
    </row>
    <row r="133" spans="1:25" s="60" customFormat="1" ht="12.75" x14ac:dyDescent="0.2">
      <c r="A133" s="55"/>
      <c r="B133" s="56"/>
      <c r="C133" s="56"/>
      <c r="D133" s="56"/>
      <c r="E133" s="57"/>
      <c r="F133" s="57"/>
      <c r="G133" s="57"/>
      <c r="H133" s="57"/>
      <c r="I133" s="57"/>
      <c r="J133" s="58"/>
      <c r="K133" s="58"/>
      <c r="L133" s="58"/>
      <c r="M133" s="58"/>
      <c r="N133" s="58"/>
      <c r="O133" s="58" t="b">
        <f>IFERROR(IF(E133="Võimalus",VLOOKUP(N133,'Data Validation Ratings'!$D$19:$E$32,2,FALSE),IF(E133="Risk",VLOOKUP(N133,'Data Validation Ratings'!$A$19:$B$32,2,FALSE))),"")</f>
        <v>0</v>
      </c>
      <c r="P133" s="57"/>
      <c r="Q133" s="58"/>
      <c r="R133" s="58"/>
      <c r="S133" s="58"/>
      <c r="T133" s="58"/>
      <c r="U133" s="58"/>
      <c r="V133" s="58" t="b">
        <f>IFERROR(IF(E133="Võimalus",VLOOKUP(U133,'Data Validation Ratings'!$D$19:$E$32,2,FALSE),IF(E133="Risk",VLOOKUP(U133,'Data Validation Ratings'!$A$19:$B$32,2,FALSE))),"")</f>
        <v>0</v>
      </c>
      <c r="W133" s="58"/>
      <c r="X133" s="59"/>
      <c r="Y133" s="57"/>
    </row>
    <row r="134" spans="1:25" s="60" customFormat="1" ht="12.75" x14ac:dyDescent="0.2">
      <c r="A134" s="55"/>
      <c r="B134" s="56"/>
      <c r="C134" s="56"/>
      <c r="D134" s="56"/>
      <c r="E134" s="57"/>
      <c r="F134" s="57"/>
      <c r="G134" s="57"/>
      <c r="H134" s="57"/>
      <c r="I134" s="57"/>
      <c r="J134" s="58"/>
      <c r="K134" s="58"/>
      <c r="L134" s="58"/>
      <c r="M134" s="58"/>
      <c r="N134" s="58"/>
      <c r="O134" s="58" t="b">
        <f>IFERROR(IF(E134="Võimalus",VLOOKUP(N134,'Data Validation Ratings'!$D$19:$E$32,2,FALSE),IF(E134="Risk",VLOOKUP(N134,'Data Validation Ratings'!$A$19:$B$32,2,FALSE))),"")</f>
        <v>0</v>
      </c>
      <c r="P134" s="57"/>
      <c r="Q134" s="58"/>
      <c r="R134" s="58"/>
      <c r="S134" s="58"/>
      <c r="T134" s="58"/>
      <c r="U134" s="58"/>
      <c r="V134" s="58" t="b">
        <f>IFERROR(IF(E134="Võimalus",VLOOKUP(U134,'Data Validation Ratings'!$D$19:$E$32,2,FALSE),IF(E134="Risk",VLOOKUP(U134,'Data Validation Ratings'!$A$19:$B$32,2,FALSE))),"")</f>
        <v>0</v>
      </c>
      <c r="W134" s="58"/>
      <c r="X134" s="59"/>
      <c r="Y134" s="57"/>
    </row>
    <row r="135" spans="1:25" s="60" customFormat="1" ht="12.75" x14ac:dyDescent="0.2">
      <c r="A135" s="55"/>
      <c r="B135" s="56"/>
      <c r="C135" s="56"/>
      <c r="D135" s="56"/>
      <c r="E135" s="57"/>
      <c r="F135" s="57"/>
      <c r="G135" s="57"/>
      <c r="H135" s="57"/>
      <c r="I135" s="57"/>
      <c r="J135" s="58"/>
      <c r="K135" s="58"/>
      <c r="L135" s="58"/>
      <c r="M135" s="58"/>
      <c r="N135" s="58"/>
      <c r="O135" s="58" t="b">
        <f>IFERROR(IF(E135="Võimalus",VLOOKUP(N135,'Data Validation Ratings'!$D$19:$E$32,2,FALSE),IF(E135="Risk",VLOOKUP(N135,'Data Validation Ratings'!$A$19:$B$32,2,FALSE))),"")</f>
        <v>0</v>
      </c>
      <c r="P135" s="57"/>
      <c r="Q135" s="58"/>
      <c r="R135" s="58"/>
      <c r="S135" s="58"/>
      <c r="T135" s="58"/>
      <c r="U135" s="58"/>
      <c r="V135" s="58" t="b">
        <f>IFERROR(IF(E135="Võimalus",VLOOKUP(U135,'Data Validation Ratings'!$D$19:$E$32,2,FALSE),IF(E135="Risk",VLOOKUP(U135,'Data Validation Ratings'!$A$19:$B$32,2,FALSE))),"")</f>
        <v>0</v>
      </c>
      <c r="W135" s="58"/>
      <c r="X135" s="59"/>
      <c r="Y135" s="57"/>
    </row>
    <row r="136" spans="1:25" s="60" customFormat="1" ht="12.75" x14ac:dyDescent="0.2">
      <c r="A136" s="55"/>
      <c r="B136" s="56"/>
      <c r="C136" s="56"/>
      <c r="D136" s="56"/>
      <c r="E136" s="57"/>
      <c r="F136" s="57"/>
      <c r="G136" s="57"/>
      <c r="H136" s="57"/>
      <c r="I136" s="57"/>
      <c r="J136" s="58"/>
      <c r="K136" s="58"/>
      <c r="L136" s="58"/>
      <c r="M136" s="58"/>
      <c r="N136" s="58"/>
      <c r="O136" s="58" t="b">
        <f>IFERROR(IF(E136="Võimalus",VLOOKUP(N136,'Data Validation Ratings'!$D$19:$E$32,2,FALSE),IF(E136="Risk",VLOOKUP(N136,'Data Validation Ratings'!$A$19:$B$32,2,FALSE))),"")</f>
        <v>0</v>
      </c>
      <c r="P136" s="57"/>
      <c r="Q136" s="58"/>
      <c r="R136" s="58"/>
      <c r="S136" s="58"/>
      <c r="T136" s="58"/>
      <c r="U136" s="58"/>
      <c r="V136" s="58" t="b">
        <f>IFERROR(IF(E136="Võimalus",VLOOKUP(U136,'Data Validation Ratings'!$D$19:$E$32,2,FALSE),IF(E136="Risk",VLOOKUP(U136,'Data Validation Ratings'!$A$19:$B$32,2,FALSE))),"")</f>
        <v>0</v>
      </c>
      <c r="W136" s="58"/>
      <c r="X136" s="59"/>
      <c r="Y136" s="57"/>
    </row>
    <row r="137" spans="1:25" s="60" customFormat="1" ht="12.75" x14ac:dyDescent="0.2">
      <c r="A137" s="55"/>
      <c r="B137" s="56"/>
      <c r="C137" s="56"/>
      <c r="D137" s="56"/>
      <c r="E137" s="57"/>
      <c r="F137" s="57"/>
      <c r="G137" s="57"/>
      <c r="H137" s="57"/>
      <c r="I137" s="57"/>
      <c r="J137" s="58"/>
      <c r="K137" s="58"/>
      <c r="L137" s="58"/>
      <c r="M137" s="58"/>
      <c r="N137" s="58"/>
      <c r="O137" s="58" t="b">
        <f>IFERROR(IF(E137="Võimalus",VLOOKUP(N137,'Data Validation Ratings'!$D$19:$E$32,2,FALSE),IF(E137="Risk",VLOOKUP(N137,'Data Validation Ratings'!$A$19:$B$32,2,FALSE))),"")</f>
        <v>0</v>
      </c>
      <c r="P137" s="57"/>
      <c r="Q137" s="58"/>
      <c r="R137" s="58"/>
      <c r="S137" s="58"/>
      <c r="T137" s="58"/>
      <c r="U137" s="58"/>
      <c r="V137" s="58" t="b">
        <f>IFERROR(IF(E137="Võimalus",VLOOKUP(U137,'Data Validation Ratings'!$D$19:$E$32,2,FALSE),IF(E137="Risk",VLOOKUP(U137,'Data Validation Ratings'!$A$19:$B$32,2,FALSE))),"")</f>
        <v>0</v>
      </c>
      <c r="W137" s="58"/>
      <c r="X137" s="59"/>
      <c r="Y137" s="57"/>
    </row>
    <row r="138" spans="1:25" s="60" customFormat="1" ht="12.75" x14ac:dyDescent="0.2">
      <c r="A138" s="55"/>
      <c r="B138" s="56"/>
      <c r="C138" s="56"/>
      <c r="D138" s="56"/>
      <c r="E138" s="57"/>
      <c r="F138" s="57"/>
      <c r="G138" s="57"/>
      <c r="H138" s="57"/>
      <c r="I138" s="57"/>
      <c r="J138" s="58"/>
      <c r="K138" s="58"/>
      <c r="L138" s="58"/>
      <c r="M138" s="58"/>
      <c r="N138" s="58"/>
      <c r="O138" s="58" t="b">
        <f>IFERROR(IF(E138="Võimalus",VLOOKUP(N138,'Data Validation Ratings'!$D$19:$E$32,2,FALSE),IF(E138="Risk",VLOOKUP(N138,'Data Validation Ratings'!$A$19:$B$32,2,FALSE))),"")</f>
        <v>0</v>
      </c>
      <c r="P138" s="57"/>
      <c r="Q138" s="58"/>
      <c r="R138" s="58"/>
      <c r="S138" s="58"/>
      <c r="T138" s="58"/>
      <c r="U138" s="58"/>
      <c r="V138" s="58" t="b">
        <f>IFERROR(IF(E138="Võimalus",VLOOKUP(U138,'Data Validation Ratings'!$D$19:$E$32,2,FALSE),IF(E138="Risk",VLOOKUP(U138,'Data Validation Ratings'!$A$19:$B$32,2,FALSE))),"")</f>
        <v>0</v>
      </c>
      <c r="W138" s="58"/>
      <c r="X138" s="59"/>
      <c r="Y138" s="57"/>
    </row>
    <row r="139" spans="1:25" s="60" customFormat="1" ht="12.75" x14ac:dyDescent="0.2">
      <c r="A139" s="55"/>
      <c r="B139" s="56"/>
      <c r="C139" s="56"/>
      <c r="D139" s="56"/>
      <c r="E139" s="57"/>
      <c r="F139" s="57"/>
      <c r="G139" s="57"/>
      <c r="H139" s="57"/>
      <c r="I139" s="57"/>
      <c r="J139" s="58"/>
      <c r="K139" s="58"/>
      <c r="L139" s="58"/>
      <c r="M139" s="58"/>
      <c r="N139" s="58"/>
      <c r="O139" s="58" t="b">
        <f>IFERROR(IF(E139="Võimalus",VLOOKUP(N139,'Data Validation Ratings'!$D$19:$E$32,2,FALSE),IF(E139="Risk",VLOOKUP(N139,'Data Validation Ratings'!$A$19:$B$32,2,FALSE))),"")</f>
        <v>0</v>
      </c>
      <c r="P139" s="57"/>
      <c r="Q139" s="58"/>
      <c r="R139" s="58"/>
      <c r="S139" s="58"/>
      <c r="T139" s="58"/>
      <c r="U139" s="58"/>
      <c r="V139" s="58" t="b">
        <f>IFERROR(IF(E139="Võimalus",VLOOKUP(U139,'Data Validation Ratings'!$D$19:$E$32,2,FALSE),IF(E139="Risk",VLOOKUP(U139,'Data Validation Ratings'!$A$19:$B$32,2,FALSE))),"")</f>
        <v>0</v>
      </c>
      <c r="W139" s="58"/>
      <c r="X139" s="59"/>
      <c r="Y139" s="57"/>
    </row>
    <row r="140" spans="1:25" s="60" customFormat="1" ht="12.75" x14ac:dyDescent="0.2">
      <c r="A140" s="55"/>
      <c r="B140" s="56"/>
      <c r="C140" s="56"/>
      <c r="D140" s="56"/>
      <c r="E140" s="57"/>
      <c r="F140" s="57"/>
      <c r="G140" s="57"/>
      <c r="H140" s="57"/>
      <c r="I140" s="57"/>
      <c r="J140" s="58"/>
      <c r="K140" s="58"/>
      <c r="L140" s="58"/>
      <c r="M140" s="58"/>
      <c r="N140" s="58"/>
      <c r="O140" s="58" t="b">
        <f>IFERROR(IF(E140="Võimalus",VLOOKUP(N140,'Data Validation Ratings'!$D$19:$E$32,2,FALSE),IF(E140="Risk",VLOOKUP(N140,'Data Validation Ratings'!$A$19:$B$32,2,FALSE))),"")</f>
        <v>0</v>
      </c>
      <c r="P140" s="57"/>
      <c r="Q140" s="58"/>
      <c r="R140" s="58"/>
      <c r="S140" s="58"/>
      <c r="T140" s="58"/>
      <c r="U140" s="58"/>
      <c r="V140" s="58" t="b">
        <f>IFERROR(IF(E140="Võimalus",VLOOKUP(U140,'Data Validation Ratings'!$D$19:$E$32,2,FALSE),IF(E140="Risk",VLOOKUP(U140,'Data Validation Ratings'!$A$19:$B$32,2,FALSE))),"")</f>
        <v>0</v>
      </c>
      <c r="W140" s="58"/>
      <c r="X140" s="59"/>
      <c r="Y140" s="57"/>
    </row>
    <row r="141" spans="1:25" s="60" customFormat="1" ht="12.75" x14ac:dyDescent="0.2">
      <c r="A141" s="55"/>
      <c r="B141" s="56"/>
      <c r="C141" s="56"/>
      <c r="D141" s="56"/>
      <c r="E141" s="57"/>
      <c r="F141" s="57"/>
      <c r="G141" s="57"/>
      <c r="H141" s="57"/>
      <c r="I141" s="57"/>
      <c r="J141" s="58"/>
      <c r="K141" s="58"/>
      <c r="L141" s="58"/>
      <c r="M141" s="58"/>
      <c r="N141" s="58"/>
      <c r="O141" s="58" t="b">
        <f>IFERROR(IF(E141="Võimalus",VLOOKUP(N141,'Data Validation Ratings'!$D$19:$E$32,2,FALSE),IF(E141="Risk",VLOOKUP(N141,'Data Validation Ratings'!$A$19:$B$32,2,FALSE))),"")</f>
        <v>0</v>
      </c>
      <c r="P141" s="57"/>
      <c r="Q141" s="58"/>
      <c r="R141" s="58"/>
      <c r="S141" s="58"/>
      <c r="T141" s="58"/>
      <c r="U141" s="58"/>
      <c r="V141" s="58" t="b">
        <f>IFERROR(IF(E141="Võimalus",VLOOKUP(U141,'Data Validation Ratings'!$D$19:$E$32,2,FALSE),IF(E141="Risk",VLOOKUP(U141,'Data Validation Ratings'!$A$19:$B$32,2,FALSE))),"")</f>
        <v>0</v>
      </c>
      <c r="W141" s="58"/>
      <c r="X141" s="59"/>
      <c r="Y141" s="57"/>
    </row>
    <row r="142" spans="1:25" s="60" customFormat="1" ht="12.75" x14ac:dyDescent="0.2">
      <c r="A142" s="55"/>
      <c r="B142" s="56"/>
      <c r="C142" s="56"/>
      <c r="D142" s="56"/>
      <c r="E142" s="57"/>
      <c r="F142" s="57"/>
      <c r="G142" s="57"/>
      <c r="H142" s="57"/>
      <c r="I142" s="57"/>
      <c r="J142" s="58"/>
      <c r="K142" s="58"/>
      <c r="L142" s="58"/>
      <c r="M142" s="58"/>
      <c r="N142" s="58"/>
      <c r="O142" s="58" t="b">
        <f>IFERROR(IF(E142="Võimalus",VLOOKUP(N142,'Data Validation Ratings'!$D$19:$E$32,2,FALSE),IF(E142="Risk",VLOOKUP(N142,'Data Validation Ratings'!$A$19:$B$32,2,FALSE))),"")</f>
        <v>0</v>
      </c>
      <c r="P142" s="57"/>
      <c r="Q142" s="58"/>
      <c r="R142" s="58"/>
      <c r="S142" s="58"/>
      <c r="T142" s="58"/>
      <c r="U142" s="58"/>
      <c r="V142" s="58" t="b">
        <f>IFERROR(IF(E142="Võimalus",VLOOKUP(U142,'Data Validation Ratings'!$D$19:$E$32,2,FALSE),IF(E142="Risk",VLOOKUP(U142,'Data Validation Ratings'!$A$19:$B$32,2,FALSE))),"")</f>
        <v>0</v>
      </c>
      <c r="W142" s="58"/>
      <c r="X142" s="59"/>
      <c r="Y142" s="57"/>
    </row>
    <row r="143" spans="1:25" s="60" customFormat="1" ht="12.75" x14ac:dyDescent="0.2">
      <c r="A143" s="55"/>
      <c r="B143" s="56"/>
      <c r="C143" s="56"/>
      <c r="D143" s="56"/>
      <c r="E143" s="57"/>
      <c r="F143" s="57"/>
      <c r="G143" s="57"/>
      <c r="H143" s="57"/>
      <c r="I143" s="57"/>
      <c r="J143" s="58"/>
      <c r="K143" s="58"/>
      <c r="L143" s="58"/>
      <c r="M143" s="58"/>
      <c r="N143" s="58"/>
      <c r="O143" s="58" t="b">
        <f>IFERROR(IF(E143="Võimalus",VLOOKUP(N143,'Data Validation Ratings'!$D$19:$E$32,2,FALSE),IF(E143="Risk",VLOOKUP(N143,'Data Validation Ratings'!$A$19:$B$32,2,FALSE))),"")</f>
        <v>0</v>
      </c>
      <c r="P143" s="57"/>
      <c r="Q143" s="58"/>
      <c r="R143" s="58"/>
      <c r="S143" s="58"/>
      <c r="T143" s="58"/>
      <c r="U143" s="58"/>
      <c r="V143" s="58" t="b">
        <f>IFERROR(IF(E143="Võimalus",VLOOKUP(U143,'Data Validation Ratings'!$D$19:$E$32,2,FALSE),IF(E143="Risk",VLOOKUP(U143,'Data Validation Ratings'!$A$19:$B$32,2,FALSE))),"")</f>
        <v>0</v>
      </c>
      <c r="W143" s="58"/>
      <c r="X143" s="59"/>
      <c r="Y143" s="57"/>
    </row>
    <row r="144" spans="1:25" s="60" customFormat="1" ht="12.75" x14ac:dyDescent="0.2">
      <c r="A144" s="55"/>
      <c r="B144" s="56"/>
      <c r="C144" s="56"/>
      <c r="D144" s="56"/>
      <c r="E144" s="57"/>
      <c r="F144" s="57"/>
      <c r="G144" s="57"/>
      <c r="H144" s="57"/>
      <c r="I144" s="57"/>
      <c r="J144" s="58"/>
      <c r="K144" s="58"/>
      <c r="L144" s="58"/>
      <c r="M144" s="58"/>
      <c r="N144" s="58"/>
      <c r="O144" s="58" t="b">
        <f>IFERROR(IF(E144="Võimalus",VLOOKUP(N144,'Data Validation Ratings'!$D$19:$E$32,2,FALSE),IF(E144="Risk",VLOOKUP(N144,'Data Validation Ratings'!$A$19:$B$32,2,FALSE))),"")</f>
        <v>0</v>
      </c>
      <c r="P144" s="57"/>
      <c r="Q144" s="58"/>
      <c r="R144" s="58"/>
      <c r="S144" s="58"/>
      <c r="T144" s="58"/>
      <c r="U144" s="58"/>
      <c r="V144" s="58" t="b">
        <f>IFERROR(IF(E144="Võimalus",VLOOKUP(U144,'Data Validation Ratings'!$D$19:$E$32,2,FALSE),IF(E144="Risk",VLOOKUP(U144,'Data Validation Ratings'!$A$19:$B$32,2,FALSE))),"")</f>
        <v>0</v>
      </c>
      <c r="W144" s="58"/>
      <c r="X144" s="59"/>
      <c r="Y144" s="57"/>
    </row>
    <row r="145" spans="1:25" s="60" customFormat="1" ht="12.75" x14ac:dyDescent="0.2">
      <c r="A145" s="55"/>
      <c r="B145" s="56"/>
      <c r="C145" s="56"/>
      <c r="D145" s="56"/>
      <c r="E145" s="57"/>
      <c r="F145" s="57"/>
      <c r="G145" s="57"/>
      <c r="H145" s="57"/>
      <c r="I145" s="57"/>
      <c r="J145" s="58"/>
      <c r="K145" s="58"/>
      <c r="L145" s="58"/>
      <c r="M145" s="58"/>
      <c r="N145" s="58"/>
      <c r="O145" s="58" t="b">
        <f>IFERROR(IF(E145="Võimalus",VLOOKUP(N145,'Data Validation Ratings'!$D$19:$E$32,2,FALSE),IF(E145="Risk",VLOOKUP(N145,'Data Validation Ratings'!$A$19:$B$32,2,FALSE))),"")</f>
        <v>0</v>
      </c>
      <c r="P145" s="57"/>
      <c r="Q145" s="58"/>
      <c r="R145" s="58"/>
      <c r="S145" s="58"/>
      <c r="T145" s="58"/>
      <c r="U145" s="58"/>
      <c r="V145" s="58" t="b">
        <f>IFERROR(IF(E145="Võimalus",VLOOKUP(U145,'Data Validation Ratings'!$D$19:$E$32,2,FALSE),IF(E145="Risk",VLOOKUP(U145,'Data Validation Ratings'!$A$19:$B$32,2,FALSE))),"")</f>
        <v>0</v>
      </c>
      <c r="W145" s="58"/>
      <c r="X145" s="59"/>
      <c r="Y145" s="57"/>
    </row>
    <row r="146" spans="1:25" s="66" customFormat="1" ht="13.5" thickBot="1" x14ac:dyDescent="0.25">
      <c r="A146" s="61"/>
      <c r="B146" s="62"/>
      <c r="C146" s="62"/>
      <c r="D146" s="62"/>
      <c r="E146" s="63"/>
      <c r="F146" s="63"/>
      <c r="G146" s="63"/>
      <c r="H146" s="63"/>
      <c r="I146" s="63"/>
      <c r="J146" s="64"/>
      <c r="K146" s="64"/>
      <c r="L146" s="64"/>
      <c r="M146" s="64"/>
      <c r="N146" s="64"/>
      <c r="O146" s="64" t="b">
        <f>IFERROR(IF(E146="Võimalus",VLOOKUP(N146,'Data Validation Ratings'!$D$19:$E$32,2,FALSE),IF(E146="Risk",VLOOKUP(N146,'Data Validation Ratings'!$A$19:$B$32,2,FALSE))),"")</f>
        <v>0</v>
      </c>
      <c r="P146" s="63"/>
      <c r="Q146" s="64"/>
      <c r="R146" s="64"/>
      <c r="S146" s="64"/>
      <c r="T146" s="64"/>
      <c r="U146" s="64"/>
      <c r="V146" s="64" t="b">
        <f>IFERROR(IF(E146="Võimalus",VLOOKUP(U146,'Data Validation Ratings'!$D$19:$E$32,2,FALSE),IF(E146="Risk",VLOOKUP(U146,'Data Validation Ratings'!$A$19:$B$32,2,FALSE))),"")</f>
        <v>0</v>
      </c>
      <c r="W146" s="64"/>
      <c r="X146" s="65"/>
      <c r="Y146" s="63"/>
    </row>
    <row r="1048573" spans="5:5" x14ac:dyDescent="0.25">
      <c r="E1048573" s="57"/>
    </row>
  </sheetData>
  <autoFilter ref="A9:Y118" xr:uid="{00000000-0009-0000-0000-000000000000}">
    <sortState xmlns:xlrd2="http://schemas.microsoft.com/office/spreadsheetml/2017/richdata2" ref="A10:Y121">
      <sortCondition ref="A8:A121"/>
    </sortState>
  </autoFilter>
  <sortState xmlns:xlrd2="http://schemas.microsoft.com/office/spreadsheetml/2017/richdata2" ref="A9:W65">
    <sortCondition ref="A9:A65"/>
  </sortState>
  <dataConsolidate/>
  <mergeCells count="19">
    <mergeCell ref="P7:P8"/>
    <mergeCell ref="W7:W8"/>
    <mergeCell ref="D7:D8"/>
    <mergeCell ref="A3:C3"/>
    <mergeCell ref="A4:C4"/>
    <mergeCell ref="A5:C5"/>
    <mergeCell ref="C7:C8"/>
    <mergeCell ref="Y7:Y8"/>
    <mergeCell ref="X7:X8"/>
    <mergeCell ref="H3:W5"/>
    <mergeCell ref="A7:A8"/>
    <mergeCell ref="E7:E8"/>
    <mergeCell ref="F7:F8"/>
    <mergeCell ref="G7:G8"/>
    <mergeCell ref="I7:I8"/>
    <mergeCell ref="B7:B8"/>
    <mergeCell ref="H7:H8"/>
    <mergeCell ref="J7:O7"/>
    <mergeCell ref="Q7:V7"/>
  </mergeCells>
  <conditionalFormatting sqref="A10:A146">
    <cfRule type="duplicateValues" dxfId="23" priority="134"/>
  </conditionalFormatting>
  <conditionalFormatting sqref="A10:W26 O10:O145 V11:V145 Y13:Y26 A27:Y119">
    <cfRule type="expression" dxfId="22" priority="26">
      <formula>$B10="Suletud"</formula>
    </cfRule>
    <cfRule type="expression" dxfId="21" priority="27">
      <formula>"if($B121=""Suletud"")"</formula>
    </cfRule>
  </conditionalFormatting>
  <conditionalFormatting sqref="I27">
    <cfRule type="containsText" dxfId="20" priority="11" operator="containsText" text="Keskmine">
      <formula>NOT(ISERROR(SEARCH("Keskmine",I27)))</formula>
    </cfRule>
  </conditionalFormatting>
  <conditionalFormatting sqref="O1:O145 O147:O1048576">
    <cfRule type="containsText" dxfId="19" priority="8" operator="containsText" text="Madal">
      <formula>NOT(ISERROR(SEARCH("Madal",O1)))</formula>
    </cfRule>
    <cfRule type="containsText" dxfId="18" priority="9" operator="containsText" text="Kõrge">
      <formula>NOT(ISERROR(SEARCH("Kõrge",O1)))</formula>
    </cfRule>
    <cfRule type="containsText" dxfId="17" priority="10" operator="containsText" text="Keskmine">
      <formula>NOT(ISERROR(SEARCH("Keskmine",O1)))</formula>
    </cfRule>
  </conditionalFormatting>
  <conditionalFormatting sqref="O1:O1048576">
    <cfRule type="containsText" dxfId="16" priority="2" operator="containsText" text="Väike">
      <formula>NOT(ISERROR(SEARCH("Väike",O1)))</formula>
    </cfRule>
  </conditionalFormatting>
  <conditionalFormatting sqref="O10:O145">
    <cfRule type="cellIs" dxfId="15" priority="33" operator="equal">
      <formula>"Amber"</formula>
    </cfRule>
    <cfRule type="cellIs" dxfId="14" priority="34" operator="equal">
      <formula>"Green"</formula>
    </cfRule>
    <cfRule type="cellIs" dxfId="13" priority="35" operator="equal">
      <formula>"Red"</formula>
    </cfRule>
  </conditionalFormatting>
  <conditionalFormatting sqref="V1:V145 V147:V1048576">
    <cfRule type="containsText" dxfId="10" priority="5" operator="containsText" text="Kõrge">
      <formula>NOT(ISERROR(SEARCH("Kõrge",V1)))</formula>
    </cfRule>
    <cfRule type="containsText" dxfId="9" priority="6" operator="containsText" text="Keskmine">
      <formula>NOT(ISERROR(SEARCH("Keskmine",V1)))</formula>
    </cfRule>
    <cfRule type="containsText" dxfId="8" priority="7" operator="containsText" text="Madal">
      <formula>NOT(ISERROR(SEARCH("Madal",V1)))</formula>
    </cfRule>
  </conditionalFormatting>
  <conditionalFormatting sqref="V1:V1048576">
    <cfRule type="containsText" dxfId="7" priority="1" operator="containsText" text="Väike">
      <formula>NOT(ISERROR(SEARCH("Väike",V1)))</formula>
    </cfRule>
  </conditionalFormatting>
  <conditionalFormatting sqref="V10:V145">
    <cfRule type="cellIs" dxfId="6" priority="28" operator="equal">
      <formula>"Amber"</formula>
    </cfRule>
    <cfRule type="cellIs" dxfId="5" priority="29" operator="equal">
      <formula>"Green"</formula>
    </cfRule>
    <cfRule type="cellIs" dxfId="4" priority="30" operator="equal">
      <formula>"Red"</formula>
    </cfRule>
  </conditionalFormatting>
  <conditionalFormatting sqref="Y11:Y12">
    <cfRule type="expression" dxfId="1" priority="137">
      <formula>$B10="Closed"</formula>
    </cfRule>
    <cfRule type="expression" dxfId="0" priority="138">
      <formula>"if($B121=""Closed"")"</formula>
    </cfRule>
  </conditionalFormatting>
  <dataValidations count="1">
    <dataValidation type="list" allowBlank="1" showInputMessage="1" showErrorMessage="1" sqref="F10:F70" xr:uid="{00000000-0002-0000-0000-000000000000}">
      <formula1>Category</formula1>
    </dataValidation>
  </dataValidations>
  <pageMargins left="0.70866141732283472" right="0.70866141732283472" top="0.74803149606299213" bottom="0.74803149606299213" header="0.31496062992125984" footer="0.31496062992125984"/>
  <pageSetup paperSize="8" scale="55" fitToHeight="0" orientation="landscape" horizontalDpi="300" verticalDpi="300" r:id="rId1"/>
  <headerFooter>
    <oddFooter>&amp;L&amp;"-,Bold"&amp;8The LORA Way&amp;"-,Regular"
C-T-3-0770 Risk Register v2&amp;C&amp;8Copyright © Laing O’Rourke 2017
Document uncontrolled with printed.&amp;R&amp;8&amp;P of &amp;N</oddFooter>
  </headerFooter>
  <drawing r:id="rId2"/>
  <extLst>
    <ext xmlns:x14="http://schemas.microsoft.com/office/spreadsheetml/2009/9/main" uri="{78C0D931-6437-407d-A8EE-F0AAD7539E65}">
      <x14:conditionalFormattings>
        <x14:conditionalFormatting xmlns:xm="http://schemas.microsoft.com/office/excel/2006/main">
          <x14:cfRule type="cellIs" priority="36" operator="equal" id="{7D202469-4B15-43AA-9DBC-1B570E977DDA}">
            <xm:f>'Data Validation Ratings'!$E$23</xm:f>
            <x14:dxf>
              <fill>
                <patternFill>
                  <bgColor theme="8" tint="0.59996337778862885"/>
                </patternFill>
              </fill>
            </x14:dxf>
          </x14:cfRule>
          <x14:cfRule type="cellIs" priority="37" operator="equal" id="{344F3080-1FB1-4277-9ECE-D2C186D699B3}">
            <xm:f>'Data Validation Ratings'!$E$32</xm:f>
            <x14:dxf>
              <font>
                <color theme="0"/>
              </font>
              <fill>
                <patternFill>
                  <bgColor rgb="FF0070C0"/>
                </patternFill>
              </fill>
            </x14:dxf>
          </x14:cfRule>
          <xm:sqref>O10:O145</xm:sqref>
        </x14:conditionalFormatting>
        <x14:conditionalFormatting xmlns:xm="http://schemas.microsoft.com/office/excel/2006/main">
          <x14:cfRule type="cellIs" priority="31" operator="equal" id="{42F09CB4-D6A9-40A4-B13A-45CC29A18665}">
            <xm:f>'Data Validation Ratings'!$E$23</xm:f>
            <x14:dxf>
              <fill>
                <patternFill>
                  <bgColor theme="8" tint="0.59996337778862885"/>
                </patternFill>
              </fill>
            </x14:dxf>
          </x14:cfRule>
          <x14:cfRule type="cellIs" priority="32" operator="equal" id="{7AF1CBF0-F332-428D-9A84-45D1ACF77932}">
            <xm:f>'Data Validation Ratings'!$E$32</xm:f>
            <x14:dxf>
              <font>
                <color theme="0"/>
              </font>
              <fill>
                <patternFill>
                  <bgColor rgb="FF0070C0"/>
                </patternFill>
              </fill>
            </x14:dxf>
          </x14:cfRule>
          <xm:sqref>V10:V145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 Validation'!$A$3:$A$4</xm:f>
          </x14:formula1>
          <xm:sqref>E120:E145 E1048573:E1048576 E10:E118</xm:sqref>
        </x14:dataValidation>
        <x14:dataValidation type="list" allowBlank="1" showInputMessage="1" showErrorMessage="1" xr:uid="{00000000-0002-0000-0000-000002000000}">
          <x14:formula1>
            <xm:f>IF(($E10="Risk"),'Data Validation Ratings'!$A$12:$A$16,'Data Validation Ratings'!$D$12:$D$16)</xm:f>
          </x14:formula1>
          <xm:sqref>S10:S118 T118 L10:L119 S119:T119</xm:sqref>
        </x14:dataValidation>
        <x14:dataValidation type="list" allowBlank="1" showInputMessage="1" showErrorMessage="1" xr:uid="{00000000-0002-0000-0000-000003000000}">
          <x14:formula1>
            <xm:f>IF(($E10="Risk"),'Data Validation Ratings'!$A$4:$A$8,'Data Validation Ratings'!$D$4:$D$8)</xm:f>
          </x14:formula1>
          <xm:sqref>Q10:Q119 J10:J119</xm:sqref>
        </x14:dataValidation>
        <x14:dataValidation type="list" allowBlank="1" showInputMessage="1" showErrorMessage="1" xr:uid="{00000000-0002-0000-0000-000004000000}">
          <x14:formula1>
            <xm:f>'Data Validation'!$A$7:$A$9</xm:f>
          </x14:formula1>
          <xm:sqref>B10:B94 B96:B119</xm:sqref>
        </x14:dataValidation>
        <x14:dataValidation type="list" allowBlank="1" showInputMessage="1" showErrorMessage="1" xr:uid="{C1E91965-DDC2-462D-B2D0-B606D01719C5}">
          <x14:formula1>
            <xm:f>'Data Validation'!$A$7:$A$8</xm:f>
          </x14:formula1>
          <xm:sqref>B95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00000"/>
    <pageSetUpPr fitToPage="1"/>
  </sheetPr>
  <dimension ref="A1:J48"/>
  <sheetViews>
    <sheetView topLeftCell="B4" zoomScale="110" zoomScaleNormal="110" workbookViewId="0">
      <selection activeCell="I1" sqref="I1"/>
    </sheetView>
  </sheetViews>
  <sheetFormatPr defaultColWidth="25.5703125" defaultRowHeight="15" x14ac:dyDescent="0.25"/>
  <sheetData>
    <row r="1" spans="1:10" ht="127.5" customHeight="1" x14ac:dyDescent="0.25">
      <c r="B1" s="88" t="s">
        <v>116</v>
      </c>
      <c r="C1" s="89"/>
      <c r="D1" s="89"/>
      <c r="E1" s="89"/>
      <c r="F1" s="89"/>
      <c r="G1" s="89"/>
      <c r="H1" s="89"/>
    </row>
    <row r="2" spans="1:10" ht="21" x14ac:dyDescent="0.35">
      <c r="A2" s="48" t="s">
        <v>117</v>
      </c>
      <c r="B2" s="48"/>
      <c r="C2" s="48"/>
      <c r="D2" s="48"/>
      <c r="E2" s="48"/>
      <c r="F2" s="48"/>
      <c r="G2" s="48"/>
      <c r="H2" s="48"/>
    </row>
    <row r="3" spans="1:10" ht="15.75" thickBot="1" x14ac:dyDescent="0.3"/>
    <row r="4" spans="1:10" ht="25.5" x14ac:dyDescent="0.25">
      <c r="A4" s="2" t="s">
        <v>25</v>
      </c>
      <c r="B4" s="3"/>
      <c r="C4" s="42"/>
      <c r="D4" s="4" t="s">
        <v>118</v>
      </c>
      <c r="E4" s="4" t="s">
        <v>119</v>
      </c>
      <c r="F4" s="4" t="s">
        <v>120</v>
      </c>
      <c r="G4" s="4" t="s">
        <v>121</v>
      </c>
      <c r="H4" s="4" t="s">
        <v>122</v>
      </c>
    </row>
    <row r="5" spans="1:10" ht="15.75" thickBot="1" x14ac:dyDescent="0.3">
      <c r="A5" s="5"/>
      <c r="B5" s="6"/>
      <c r="C5" s="8"/>
      <c r="D5" s="43">
        <v>1</v>
      </c>
      <c r="E5" s="43">
        <v>2</v>
      </c>
      <c r="F5" s="43">
        <v>3</v>
      </c>
      <c r="G5" s="43">
        <v>4</v>
      </c>
      <c r="H5" s="43">
        <v>5</v>
      </c>
    </row>
    <row r="6" spans="1:10" ht="15.75" thickBot="1" x14ac:dyDescent="0.3">
      <c r="A6" s="5"/>
      <c r="B6" s="6"/>
      <c r="C6" s="8" t="s">
        <v>25</v>
      </c>
      <c r="D6" s="44" t="s">
        <v>123</v>
      </c>
      <c r="E6" s="44" t="s">
        <v>124</v>
      </c>
      <c r="F6" s="44" t="s">
        <v>125</v>
      </c>
      <c r="G6" s="44" t="s">
        <v>126</v>
      </c>
      <c r="H6" s="44" t="s">
        <v>127</v>
      </c>
    </row>
    <row r="7" spans="1:10" ht="60" x14ac:dyDescent="0.25">
      <c r="A7" s="75"/>
      <c r="B7" s="76"/>
      <c r="C7" s="77"/>
      <c r="D7" s="44" t="s">
        <v>128</v>
      </c>
      <c r="E7" s="44" t="s">
        <v>129</v>
      </c>
      <c r="F7" s="44" t="s">
        <v>130</v>
      </c>
      <c r="G7" s="44" t="s">
        <v>131</v>
      </c>
      <c r="H7" s="44" t="s">
        <v>132</v>
      </c>
    </row>
    <row r="8" spans="1:10" ht="15.75" thickBot="1" x14ac:dyDescent="0.3"/>
    <row r="9" spans="1:10" ht="25.5" x14ac:dyDescent="0.25">
      <c r="A9" s="9" t="s">
        <v>23</v>
      </c>
      <c r="B9" s="10"/>
      <c r="C9" s="45"/>
      <c r="D9" s="4" t="s">
        <v>133</v>
      </c>
      <c r="E9" s="4" t="s">
        <v>134</v>
      </c>
      <c r="F9" s="4" t="s">
        <v>120</v>
      </c>
      <c r="G9" s="4" t="s">
        <v>121</v>
      </c>
      <c r="H9" s="4" t="s">
        <v>122</v>
      </c>
    </row>
    <row r="10" spans="1:10" x14ac:dyDescent="0.25">
      <c r="A10" s="5"/>
      <c r="B10" s="6"/>
      <c r="C10" s="46"/>
      <c r="D10" s="43">
        <v>1</v>
      </c>
      <c r="E10" s="43">
        <v>2</v>
      </c>
      <c r="F10" s="43">
        <v>3</v>
      </c>
      <c r="G10" s="43">
        <v>4</v>
      </c>
      <c r="H10" s="43">
        <v>5</v>
      </c>
    </row>
    <row r="11" spans="1:10" ht="24" x14ac:dyDescent="0.25">
      <c r="A11" s="5"/>
      <c r="B11" s="11" t="s">
        <v>135</v>
      </c>
      <c r="C11" s="11"/>
      <c r="D11" s="81" t="s">
        <v>136</v>
      </c>
      <c r="E11" s="81" t="s">
        <v>137</v>
      </c>
      <c r="F11" s="81" t="s">
        <v>138</v>
      </c>
      <c r="G11" s="81" t="s">
        <v>139</v>
      </c>
      <c r="H11" s="81" t="s">
        <v>140</v>
      </c>
    </row>
    <row r="12" spans="1:10" ht="63.6" customHeight="1" x14ac:dyDescent="0.25">
      <c r="A12" s="5"/>
      <c r="B12" s="11" t="s">
        <v>141</v>
      </c>
      <c r="C12" s="11"/>
      <c r="D12" s="12" t="s">
        <v>142</v>
      </c>
      <c r="E12" s="12" t="s">
        <v>143</v>
      </c>
      <c r="F12" s="12" t="s">
        <v>144</v>
      </c>
      <c r="G12" s="12" t="s">
        <v>145</v>
      </c>
      <c r="H12" s="12" t="s">
        <v>146</v>
      </c>
    </row>
    <row r="13" spans="1:10" ht="108.75" thickBot="1" x14ac:dyDescent="0.3">
      <c r="A13" s="7"/>
      <c r="B13" s="8" t="s">
        <v>147</v>
      </c>
      <c r="C13" s="8"/>
      <c r="D13" s="12" t="s">
        <v>148</v>
      </c>
      <c r="E13" s="12" t="s">
        <v>149</v>
      </c>
      <c r="F13" s="12" t="s">
        <v>150</v>
      </c>
      <c r="G13" s="12" t="s">
        <v>151</v>
      </c>
      <c r="H13" s="12" t="s">
        <v>152</v>
      </c>
    </row>
    <row r="14" spans="1:10" ht="108.75" thickBot="1" x14ac:dyDescent="0.3">
      <c r="A14" s="7"/>
      <c r="B14" s="8" t="s">
        <v>153</v>
      </c>
      <c r="C14" s="8"/>
      <c r="D14" s="49" t="s">
        <v>154</v>
      </c>
      <c r="E14" s="49" t="s">
        <v>155</v>
      </c>
      <c r="F14" s="49" t="s">
        <v>156</v>
      </c>
      <c r="G14" s="49" t="s">
        <v>157</v>
      </c>
      <c r="H14" s="49" t="s">
        <v>158</v>
      </c>
    </row>
    <row r="15" spans="1:10" ht="15.75" thickBot="1" x14ac:dyDescent="0.3"/>
    <row r="16" spans="1:10" ht="16.5" thickBot="1" x14ac:dyDescent="0.3">
      <c r="A16" s="13" t="s">
        <v>159</v>
      </c>
      <c r="B16" s="14"/>
      <c r="C16" s="15"/>
      <c r="D16" s="16"/>
      <c r="E16" s="16"/>
      <c r="F16" s="16"/>
      <c r="G16" s="17"/>
      <c r="H16" s="17"/>
      <c r="I16" s="31"/>
      <c r="J16" s="31"/>
    </row>
    <row r="17" spans="1:8" ht="25.5" x14ac:dyDescent="0.25">
      <c r="A17" s="18" t="s">
        <v>160</v>
      </c>
      <c r="B17" s="78"/>
      <c r="C17" s="20"/>
      <c r="D17" s="4" t="s">
        <v>133</v>
      </c>
      <c r="E17" s="4" t="s">
        <v>134</v>
      </c>
      <c r="F17" s="4" t="s">
        <v>120</v>
      </c>
      <c r="G17" s="4" t="s">
        <v>121</v>
      </c>
      <c r="H17" s="4" t="s">
        <v>122</v>
      </c>
    </row>
    <row r="18" spans="1:8" ht="15.75" thickBot="1" x14ac:dyDescent="0.3">
      <c r="A18" s="21"/>
      <c r="B18" s="79"/>
      <c r="C18" s="22"/>
      <c r="D18" s="23">
        <v>1</v>
      </c>
      <c r="E18" s="23">
        <v>2</v>
      </c>
      <c r="F18" s="23">
        <v>3</v>
      </c>
      <c r="G18" s="23">
        <v>4</v>
      </c>
      <c r="H18" s="23">
        <v>5</v>
      </c>
    </row>
    <row r="19" spans="1:8" x14ac:dyDescent="0.25">
      <c r="A19" s="24"/>
      <c r="B19" s="25" t="s">
        <v>161</v>
      </c>
      <c r="C19" s="22">
        <v>5</v>
      </c>
      <c r="D19" s="29">
        <v>5</v>
      </c>
      <c r="E19" s="83">
        <v>10</v>
      </c>
      <c r="F19" s="83">
        <v>15</v>
      </c>
      <c r="G19" s="83">
        <v>20</v>
      </c>
      <c r="H19" s="83">
        <v>25</v>
      </c>
    </row>
    <row r="20" spans="1:8" x14ac:dyDescent="0.25">
      <c r="A20" s="24"/>
      <c r="B20" s="26" t="s">
        <v>162</v>
      </c>
      <c r="C20" s="22">
        <v>4</v>
      </c>
      <c r="D20" s="85">
        <v>4</v>
      </c>
      <c r="E20" s="30">
        <v>8</v>
      </c>
      <c r="F20" s="84">
        <v>12</v>
      </c>
      <c r="G20" s="84">
        <v>16</v>
      </c>
      <c r="H20" s="84">
        <v>20</v>
      </c>
    </row>
    <row r="21" spans="1:8" x14ac:dyDescent="0.25">
      <c r="A21" s="24"/>
      <c r="B21" s="26" t="s">
        <v>163</v>
      </c>
      <c r="C21" s="22">
        <v>3</v>
      </c>
      <c r="D21" s="85">
        <v>3</v>
      </c>
      <c r="E21" s="30">
        <v>6</v>
      </c>
      <c r="F21" s="30">
        <v>9</v>
      </c>
      <c r="G21" s="84">
        <v>12</v>
      </c>
      <c r="H21" s="84">
        <v>15</v>
      </c>
    </row>
    <row r="22" spans="1:8" x14ac:dyDescent="0.25">
      <c r="A22" s="24"/>
      <c r="B22" s="41" t="s">
        <v>164</v>
      </c>
      <c r="C22" s="22">
        <v>2</v>
      </c>
      <c r="D22" s="85">
        <v>2</v>
      </c>
      <c r="E22" s="85">
        <v>4</v>
      </c>
      <c r="F22" s="30">
        <v>6</v>
      </c>
      <c r="G22" s="30">
        <v>8</v>
      </c>
      <c r="H22" s="84">
        <v>10</v>
      </c>
    </row>
    <row r="23" spans="1:8" ht="15.75" thickBot="1" x14ac:dyDescent="0.3">
      <c r="A23" s="27"/>
      <c r="B23" s="28" t="s">
        <v>165</v>
      </c>
      <c r="C23" s="22">
        <v>1</v>
      </c>
      <c r="D23" s="85">
        <v>1</v>
      </c>
      <c r="E23" s="85">
        <v>2</v>
      </c>
      <c r="F23" s="85">
        <v>3</v>
      </c>
      <c r="G23" s="85">
        <v>4</v>
      </c>
      <c r="H23" s="30">
        <v>5</v>
      </c>
    </row>
    <row r="28" spans="1:8" ht="21" x14ac:dyDescent="0.35">
      <c r="A28" s="47" t="s">
        <v>166</v>
      </c>
      <c r="B28" s="47"/>
      <c r="C28" s="47"/>
      <c r="D28" s="47"/>
      <c r="E28" s="47"/>
      <c r="F28" s="47"/>
      <c r="G28" s="47"/>
      <c r="H28" s="47"/>
    </row>
    <row r="29" spans="1:8" ht="15.75" thickBot="1" x14ac:dyDescent="0.3"/>
    <row r="30" spans="1:8" ht="25.5" x14ac:dyDescent="0.25">
      <c r="A30" s="2" t="s">
        <v>25</v>
      </c>
      <c r="B30" s="3"/>
      <c r="C30" s="42"/>
      <c r="D30" s="4" t="s">
        <v>118</v>
      </c>
      <c r="E30" s="4" t="s">
        <v>119</v>
      </c>
      <c r="F30" s="4" t="s">
        <v>120</v>
      </c>
      <c r="G30" s="4" t="s">
        <v>121</v>
      </c>
      <c r="H30" s="4" t="s">
        <v>122</v>
      </c>
    </row>
    <row r="31" spans="1:8" ht="15.75" thickBot="1" x14ac:dyDescent="0.3">
      <c r="A31" s="5"/>
      <c r="B31" s="6" t="s">
        <v>167</v>
      </c>
      <c r="C31" s="8"/>
      <c r="D31" s="43">
        <v>1</v>
      </c>
      <c r="E31" s="43">
        <v>2</v>
      </c>
      <c r="F31" s="43">
        <v>3</v>
      </c>
      <c r="G31" s="43">
        <v>4</v>
      </c>
      <c r="H31" s="43">
        <v>5</v>
      </c>
    </row>
    <row r="32" spans="1:8" ht="15.75" thickBot="1" x14ac:dyDescent="0.3">
      <c r="A32" s="5"/>
      <c r="B32" s="6" t="s">
        <v>167</v>
      </c>
      <c r="C32" s="8" t="s">
        <v>25</v>
      </c>
      <c r="D32" s="44" t="s">
        <v>123</v>
      </c>
      <c r="E32" s="44" t="s">
        <v>124</v>
      </c>
      <c r="F32" s="44" t="s">
        <v>125</v>
      </c>
      <c r="G32" s="44" t="s">
        <v>126</v>
      </c>
      <c r="H32" s="44" t="s">
        <v>127</v>
      </c>
    </row>
    <row r="33" spans="1:8" ht="15.75" thickBot="1" x14ac:dyDescent="0.3"/>
    <row r="34" spans="1:8" ht="25.5" x14ac:dyDescent="0.25">
      <c r="A34" s="9" t="s">
        <v>23</v>
      </c>
      <c r="B34" s="10"/>
      <c r="C34" s="45"/>
      <c r="D34" s="4" t="s">
        <v>133</v>
      </c>
      <c r="E34" s="4" t="s">
        <v>134</v>
      </c>
      <c r="F34" s="4" t="s">
        <v>120</v>
      </c>
      <c r="G34" s="4" t="s">
        <v>121</v>
      </c>
      <c r="H34" s="4" t="s">
        <v>122</v>
      </c>
    </row>
    <row r="35" spans="1:8" x14ac:dyDescent="0.25">
      <c r="A35" s="5"/>
      <c r="B35" s="6" t="s">
        <v>167</v>
      </c>
      <c r="C35" s="46"/>
      <c r="D35" s="43">
        <v>1</v>
      </c>
      <c r="E35" s="43">
        <v>2</v>
      </c>
      <c r="F35" s="43">
        <v>3</v>
      </c>
      <c r="G35" s="43">
        <v>4</v>
      </c>
      <c r="H35" s="43">
        <v>5</v>
      </c>
    </row>
    <row r="36" spans="1:8" ht="24" x14ac:dyDescent="0.25">
      <c r="A36" s="5"/>
      <c r="B36" s="11" t="s">
        <v>135</v>
      </c>
      <c r="C36" s="11"/>
      <c r="D36" s="81" t="s">
        <v>168</v>
      </c>
      <c r="E36" s="81" t="s">
        <v>169</v>
      </c>
      <c r="F36" s="81" t="s">
        <v>170</v>
      </c>
      <c r="G36" s="81" t="s">
        <v>171</v>
      </c>
      <c r="H36" s="81" t="s">
        <v>172</v>
      </c>
    </row>
    <row r="37" spans="1:8" ht="60" x14ac:dyDescent="0.25">
      <c r="A37" s="5"/>
      <c r="B37" s="11" t="s">
        <v>141</v>
      </c>
      <c r="C37" s="11"/>
      <c r="D37" s="12" t="s">
        <v>173</v>
      </c>
      <c r="E37" s="12" t="s">
        <v>174</v>
      </c>
      <c r="F37" s="12" t="s">
        <v>175</v>
      </c>
      <c r="G37" s="12" t="s">
        <v>176</v>
      </c>
      <c r="H37" s="12" t="s">
        <v>177</v>
      </c>
    </row>
    <row r="38" spans="1:8" ht="104.1" customHeight="1" x14ac:dyDescent="0.25">
      <c r="A38" s="5"/>
      <c r="B38" s="80" t="s">
        <v>147</v>
      </c>
      <c r="C38" s="80"/>
      <c r="D38" s="12" t="s">
        <v>178</v>
      </c>
      <c r="E38" s="12" t="s">
        <v>179</v>
      </c>
      <c r="F38" s="12" t="s">
        <v>180</v>
      </c>
      <c r="G38" s="12" t="s">
        <v>181</v>
      </c>
      <c r="H38" s="12" t="s">
        <v>182</v>
      </c>
    </row>
    <row r="39" spans="1:8" ht="84.75" thickBot="1" x14ac:dyDescent="0.3">
      <c r="A39" s="7"/>
      <c r="B39" s="8" t="s">
        <v>183</v>
      </c>
      <c r="C39" s="8"/>
      <c r="D39" s="49" t="s">
        <v>184</v>
      </c>
      <c r="E39" s="49" t="s">
        <v>185</v>
      </c>
      <c r="F39" s="49" t="s">
        <v>186</v>
      </c>
      <c r="G39" s="49" t="s">
        <v>187</v>
      </c>
      <c r="H39" s="49" t="s">
        <v>188</v>
      </c>
    </row>
    <row r="40" spans="1:8" ht="15.75" thickBot="1" x14ac:dyDescent="0.3"/>
    <row r="41" spans="1:8" ht="16.5" thickBot="1" x14ac:dyDescent="0.3">
      <c r="A41" s="13" t="s">
        <v>159</v>
      </c>
      <c r="B41" s="14"/>
      <c r="C41" s="15"/>
      <c r="D41" s="16"/>
      <c r="E41" s="16"/>
      <c r="F41" s="16"/>
      <c r="G41" s="17"/>
      <c r="H41" s="17"/>
    </row>
    <row r="42" spans="1:8" ht="30" customHeight="1" x14ac:dyDescent="0.25">
      <c r="A42" s="18" t="s">
        <v>160</v>
      </c>
      <c r="B42" s="19"/>
      <c r="C42" s="20"/>
      <c r="D42" s="4" t="s">
        <v>133</v>
      </c>
      <c r="E42" s="4" t="s">
        <v>134</v>
      </c>
      <c r="F42" s="4" t="s">
        <v>120</v>
      </c>
      <c r="G42" s="4" t="s">
        <v>121</v>
      </c>
      <c r="H42" s="4" t="s">
        <v>122</v>
      </c>
    </row>
    <row r="43" spans="1:8" ht="15.75" thickBot="1" x14ac:dyDescent="0.3">
      <c r="A43" s="21"/>
      <c r="B43" s="6"/>
      <c r="C43" s="22"/>
      <c r="D43" s="23">
        <v>1</v>
      </c>
      <c r="E43" s="23">
        <v>2</v>
      </c>
      <c r="F43" s="23">
        <v>3</v>
      </c>
      <c r="G43" s="23">
        <v>4</v>
      </c>
      <c r="H43" s="23">
        <v>5</v>
      </c>
    </row>
    <row r="44" spans="1:8" x14ac:dyDescent="0.25">
      <c r="A44" s="24"/>
      <c r="B44" s="25" t="s">
        <v>161</v>
      </c>
      <c r="C44" s="22">
        <v>5</v>
      </c>
      <c r="D44" s="52">
        <v>5</v>
      </c>
      <c r="E44" s="50">
        <v>10</v>
      </c>
      <c r="F44" s="50">
        <v>15</v>
      </c>
      <c r="G44" s="50">
        <v>20</v>
      </c>
      <c r="H44" s="50">
        <v>25</v>
      </c>
    </row>
    <row r="45" spans="1:8" x14ac:dyDescent="0.25">
      <c r="A45" s="24"/>
      <c r="B45" s="26" t="s">
        <v>162</v>
      </c>
      <c r="C45" s="22">
        <v>4</v>
      </c>
      <c r="D45" s="82">
        <v>4</v>
      </c>
      <c r="E45" s="53">
        <v>8</v>
      </c>
      <c r="F45" s="51">
        <v>12</v>
      </c>
      <c r="G45" s="51">
        <v>16</v>
      </c>
      <c r="H45" s="51">
        <v>20</v>
      </c>
    </row>
    <row r="46" spans="1:8" x14ac:dyDescent="0.25">
      <c r="A46" s="24"/>
      <c r="B46" s="26" t="s">
        <v>163</v>
      </c>
      <c r="C46" s="22">
        <v>3</v>
      </c>
      <c r="D46" s="82">
        <v>3</v>
      </c>
      <c r="E46" s="53">
        <v>6</v>
      </c>
      <c r="F46" s="53">
        <v>9</v>
      </c>
      <c r="G46" s="51">
        <v>12</v>
      </c>
      <c r="H46" s="51">
        <v>15</v>
      </c>
    </row>
    <row r="47" spans="1:8" x14ac:dyDescent="0.25">
      <c r="A47" s="24"/>
      <c r="B47" s="41" t="s">
        <v>164</v>
      </c>
      <c r="C47" s="22">
        <v>2</v>
      </c>
      <c r="D47" s="82">
        <v>2</v>
      </c>
      <c r="E47" s="82">
        <v>4</v>
      </c>
      <c r="F47" s="53">
        <v>6</v>
      </c>
      <c r="G47" s="53">
        <v>8</v>
      </c>
      <c r="H47" s="51">
        <v>10</v>
      </c>
    </row>
    <row r="48" spans="1:8" ht="15.75" thickBot="1" x14ac:dyDescent="0.3">
      <c r="A48" s="27"/>
      <c r="B48" s="28" t="s">
        <v>165</v>
      </c>
      <c r="C48" s="22">
        <v>1</v>
      </c>
      <c r="D48" s="82">
        <v>1</v>
      </c>
      <c r="E48" s="82">
        <v>2</v>
      </c>
      <c r="F48" s="82">
        <v>3</v>
      </c>
      <c r="G48" s="82">
        <v>4</v>
      </c>
      <c r="H48" s="53">
        <v>5</v>
      </c>
    </row>
  </sheetData>
  <mergeCells count="1">
    <mergeCell ref="B1:H1"/>
  </mergeCells>
  <pageMargins left="0.70866141732283472" right="0.70866141732283472" top="0.74803149606299213" bottom="0.74803149606299213" header="0.31496062992125984" footer="0.31496062992125984"/>
  <pageSetup paperSize="9" scale="47" orientation="landscape" horizontalDpi="300" verticalDpi="300" r:id="rId1"/>
  <headerFooter>
    <oddFooter>&amp;L&amp;"-,Bold"&amp;8The LORA Way&amp;"-,Regular"
C-T-3-0770 Risk Register v2&amp;C&amp;8Copyright © Laing O’Rourke 2017 &amp;R&amp;8&amp;P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32"/>
  <sheetViews>
    <sheetView workbookViewId="0">
      <selection activeCell="H24" sqref="H24"/>
    </sheetView>
  </sheetViews>
  <sheetFormatPr defaultRowHeight="15" x14ac:dyDescent="0.25"/>
  <cols>
    <col min="1" max="1" width="13.42578125" bestFit="1" customWidth="1"/>
    <col min="4" max="4" width="23.140625" customWidth="1"/>
    <col min="5" max="5" width="10.85546875" customWidth="1"/>
  </cols>
  <sheetData>
    <row r="1" spans="1:5" x14ac:dyDescent="0.25">
      <c r="A1" t="s">
        <v>117</v>
      </c>
      <c r="D1" t="s">
        <v>166</v>
      </c>
    </row>
    <row r="3" spans="1:5" x14ac:dyDescent="0.25">
      <c r="A3" s="32" t="s">
        <v>23</v>
      </c>
      <c r="D3" s="32" t="s">
        <v>23</v>
      </c>
    </row>
    <row r="4" spans="1:5" x14ac:dyDescent="0.25">
      <c r="A4" t="s">
        <v>43</v>
      </c>
      <c r="B4">
        <v>1</v>
      </c>
      <c r="D4" t="s">
        <v>43</v>
      </c>
      <c r="E4">
        <v>1</v>
      </c>
    </row>
    <row r="5" spans="1:5" x14ac:dyDescent="0.25">
      <c r="A5" t="s">
        <v>36</v>
      </c>
      <c r="B5">
        <v>2</v>
      </c>
      <c r="D5" t="s">
        <v>36</v>
      </c>
      <c r="E5">
        <v>2</v>
      </c>
    </row>
    <row r="6" spans="1:5" x14ac:dyDescent="0.25">
      <c r="A6" t="s">
        <v>34</v>
      </c>
      <c r="B6">
        <v>3</v>
      </c>
      <c r="D6" t="s">
        <v>34</v>
      </c>
      <c r="E6">
        <v>3</v>
      </c>
    </row>
    <row r="7" spans="1:5" x14ac:dyDescent="0.25">
      <c r="A7" t="s">
        <v>189</v>
      </c>
      <c r="B7">
        <v>4</v>
      </c>
      <c r="D7" t="s">
        <v>189</v>
      </c>
      <c r="E7">
        <v>4</v>
      </c>
    </row>
    <row r="8" spans="1:5" x14ac:dyDescent="0.25">
      <c r="A8" t="s">
        <v>190</v>
      </c>
      <c r="B8">
        <v>5</v>
      </c>
      <c r="D8" t="s">
        <v>190</v>
      </c>
      <c r="E8">
        <v>5</v>
      </c>
    </row>
    <row r="11" spans="1:5" x14ac:dyDescent="0.25">
      <c r="A11" s="32" t="s">
        <v>25</v>
      </c>
      <c r="D11" s="32" t="s">
        <v>25</v>
      </c>
    </row>
    <row r="12" spans="1:5" x14ac:dyDescent="0.25">
      <c r="A12" t="s">
        <v>44</v>
      </c>
      <c r="B12">
        <v>1</v>
      </c>
      <c r="D12" t="s">
        <v>44</v>
      </c>
      <c r="E12">
        <v>1</v>
      </c>
    </row>
    <row r="13" spans="1:5" x14ac:dyDescent="0.25">
      <c r="A13" t="s">
        <v>37</v>
      </c>
      <c r="B13">
        <v>2</v>
      </c>
      <c r="D13" t="s">
        <v>37</v>
      </c>
      <c r="E13">
        <v>2</v>
      </c>
    </row>
    <row r="14" spans="1:5" x14ac:dyDescent="0.25">
      <c r="A14" t="s">
        <v>34</v>
      </c>
      <c r="B14">
        <v>3</v>
      </c>
      <c r="D14" t="s">
        <v>34</v>
      </c>
      <c r="E14">
        <v>3</v>
      </c>
    </row>
    <row r="15" spans="1:5" x14ac:dyDescent="0.25">
      <c r="A15" t="s">
        <v>189</v>
      </c>
      <c r="B15">
        <v>4</v>
      </c>
      <c r="D15" t="s">
        <v>189</v>
      </c>
      <c r="E15">
        <v>4</v>
      </c>
    </row>
    <row r="16" spans="1:5" x14ac:dyDescent="0.25">
      <c r="A16" t="s">
        <v>190</v>
      </c>
      <c r="B16">
        <v>5</v>
      </c>
      <c r="D16" t="s">
        <v>190</v>
      </c>
      <c r="E16">
        <v>5</v>
      </c>
    </row>
    <row r="18" spans="1:5" x14ac:dyDescent="0.25">
      <c r="A18" s="1" t="s">
        <v>191</v>
      </c>
      <c r="D18" s="1" t="s">
        <v>191</v>
      </c>
    </row>
    <row r="19" spans="1:5" x14ac:dyDescent="0.25">
      <c r="A19">
        <v>1</v>
      </c>
      <c r="B19" t="s">
        <v>37</v>
      </c>
      <c r="D19">
        <v>1</v>
      </c>
      <c r="E19" t="s">
        <v>36</v>
      </c>
    </row>
    <row r="20" spans="1:5" x14ac:dyDescent="0.25">
      <c r="A20">
        <v>2</v>
      </c>
      <c r="B20" t="s">
        <v>37</v>
      </c>
      <c r="D20">
        <v>2</v>
      </c>
      <c r="E20" t="s">
        <v>36</v>
      </c>
    </row>
    <row r="21" spans="1:5" x14ac:dyDescent="0.25">
      <c r="A21">
        <v>3</v>
      </c>
      <c r="B21" t="s">
        <v>37</v>
      </c>
      <c r="D21">
        <v>3</v>
      </c>
      <c r="E21" t="s">
        <v>36</v>
      </c>
    </row>
    <row r="22" spans="1:5" x14ac:dyDescent="0.25">
      <c r="A22">
        <v>4</v>
      </c>
      <c r="B22" t="s">
        <v>37</v>
      </c>
      <c r="D22">
        <v>4</v>
      </c>
      <c r="E22" t="s">
        <v>36</v>
      </c>
    </row>
    <row r="23" spans="1:5" x14ac:dyDescent="0.25">
      <c r="A23">
        <v>5</v>
      </c>
      <c r="B23" t="s">
        <v>34</v>
      </c>
      <c r="D23">
        <v>5</v>
      </c>
      <c r="E23" t="s">
        <v>192</v>
      </c>
    </row>
    <row r="24" spans="1:5" x14ac:dyDescent="0.25">
      <c r="A24">
        <v>6</v>
      </c>
      <c r="B24" t="s">
        <v>34</v>
      </c>
      <c r="D24">
        <v>6</v>
      </c>
      <c r="E24" t="s">
        <v>192</v>
      </c>
    </row>
    <row r="25" spans="1:5" x14ac:dyDescent="0.25">
      <c r="A25">
        <v>8</v>
      </c>
      <c r="B25" t="s">
        <v>34</v>
      </c>
      <c r="D25">
        <v>8</v>
      </c>
      <c r="E25" t="s">
        <v>192</v>
      </c>
    </row>
    <row r="26" spans="1:5" x14ac:dyDescent="0.25">
      <c r="A26">
        <v>9</v>
      </c>
      <c r="B26" t="s">
        <v>34</v>
      </c>
      <c r="D26">
        <v>9</v>
      </c>
      <c r="E26" t="s">
        <v>192</v>
      </c>
    </row>
    <row r="27" spans="1:5" x14ac:dyDescent="0.25">
      <c r="A27">
        <v>10</v>
      </c>
      <c r="B27" t="s">
        <v>193</v>
      </c>
      <c r="D27">
        <v>10</v>
      </c>
      <c r="E27" t="s">
        <v>194</v>
      </c>
    </row>
    <row r="28" spans="1:5" x14ac:dyDescent="0.25">
      <c r="A28">
        <v>12</v>
      </c>
      <c r="B28" t="s">
        <v>193</v>
      </c>
      <c r="D28">
        <v>12</v>
      </c>
      <c r="E28" t="s">
        <v>194</v>
      </c>
    </row>
    <row r="29" spans="1:5" x14ac:dyDescent="0.25">
      <c r="A29">
        <v>15</v>
      </c>
      <c r="B29" t="s">
        <v>193</v>
      </c>
      <c r="D29">
        <v>15</v>
      </c>
      <c r="E29" t="s">
        <v>194</v>
      </c>
    </row>
    <row r="30" spans="1:5" x14ac:dyDescent="0.25">
      <c r="A30">
        <v>16</v>
      </c>
      <c r="B30" t="s">
        <v>193</v>
      </c>
      <c r="D30">
        <v>16</v>
      </c>
      <c r="E30" t="s">
        <v>194</v>
      </c>
    </row>
    <row r="31" spans="1:5" x14ac:dyDescent="0.25">
      <c r="A31">
        <v>20</v>
      </c>
      <c r="B31" t="s">
        <v>193</v>
      </c>
      <c r="D31">
        <v>20</v>
      </c>
      <c r="E31" t="s">
        <v>194</v>
      </c>
    </row>
    <row r="32" spans="1:5" x14ac:dyDescent="0.25">
      <c r="A32">
        <v>25</v>
      </c>
      <c r="B32" t="s">
        <v>193</v>
      </c>
      <c r="D32">
        <v>25</v>
      </c>
      <c r="E32" t="s">
        <v>194</v>
      </c>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C11"/>
  <sheetViews>
    <sheetView workbookViewId="0">
      <selection activeCell="H24" sqref="H24"/>
    </sheetView>
  </sheetViews>
  <sheetFormatPr defaultRowHeight="15" x14ac:dyDescent="0.25"/>
  <cols>
    <col min="1" max="1" width="22.140625" customWidth="1"/>
    <col min="3" max="3" width="46.85546875" customWidth="1"/>
  </cols>
  <sheetData>
    <row r="2" spans="1:3" x14ac:dyDescent="0.25">
      <c r="A2" t="s">
        <v>195</v>
      </c>
    </row>
    <row r="3" spans="1:3" x14ac:dyDescent="0.25">
      <c r="A3" t="s">
        <v>16</v>
      </c>
      <c r="C3" t="s">
        <v>31</v>
      </c>
    </row>
    <row r="4" spans="1:3" x14ac:dyDescent="0.25">
      <c r="A4" t="s">
        <v>51</v>
      </c>
      <c r="C4" t="s">
        <v>71</v>
      </c>
    </row>
    <row r="5" spans="1:3" x14ac:dyDescent="0.25">
      <c r="C5" t="s">
        <v>196</v>
      </c>
    </row>
    <row r="6" spans="1:3" x14ac:dyDescent="0.25">
      <c r="C6" t="s">
        <v>197</v>
      </c>
    </row>
    <row r="7" spans="1:3" x14ac:dyDescent="0.25">
      <c r="A7" t="s">
        <v>28</v>
      </c>
      <c r="C7" t="s">
        <v>198</v>
      </c>
    </row>
    <row r="8" spans="1:3" x14ac:dyDescent="0.25">
      <c r="A8" t="s">
        <v>199</v>
      </c>
      <c r="C8" t="s">
        <v>200</v>
      </c>
    </row>
    <row r="9" spans="1:3" x14ac:dyDescent="0.25">
      <c r="C9" t="s">
        <v>201</v>
      </c>
    </row>
    <row r="10" spans="1:3" x14ac:dyDescent="0.25">
      <c r="C10" t="s">
        <v>202</v>
      </c>
    </row>
    <row r="11" spans="1:3" x14ac:dyDescent="0.25">
      <c r="C11" t="s">
        <v>183</v>
      </c>
    </row>
  </sheetData>
  <sortState xmlns:xlrd2="http://schemas.microsoft.com/office/spreadsheetml/2017/richdata2" ref="C3:C14">
    <sortCondition ref="C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249977111117893"/>
  </sheetPr>
  <dimension ref="A1:B25"/>
  <sheetViews>
    <sheetView zoomScaleNormal="100" workbookViewId="0">
      <selection activeCell="B23" sqref="B23"/>
    </sheetView>
  </sheetViews>
  <sheetFormatPr defaultRowHeight="15" x14ac:dyDescent="0.25"/>
  <cols>
    <col min="1" max="1" width="45.42578125" customWidth="1"/>
    <col min="2" max="2" width="184.42578125" customWidth="1"/>
  </cols>
  <sheetData>
    <row r="1" spans="1:2" x14ac:dyDescent="0.25">
      <c r="A1" s="71" t="s">
        <v>203</v>
      </c>
      <c r="B1" s="71" t="s">
        <v>204</v>
      </c>
    </row>
    <row r="2" spans="1:2" x14ac:dyDescent="0.25">
      <c r="A2" t="s">
        <v>10</v>
      </c>
      <c r="B2" t="s">
        <v>205</v>
      </c>
    </row>
    <row r="3" spans="1:2" ht="30" x14ac:dyDescent="0.25">
      <c r="A3" t="s">
        <v>11</v>
      </c>
      <c r="B3" s="72" t="s">
        <v>206</v>
      </c>
    </row>
    <row r="4" spans="1:2" x14ac:dyDescent="0.25">
      <c r="A4" t="s">
        <v>12</v>
      </c>
      <c r="B4" s="72" t="s">
        <v>207</v>
      </c>
    </row>
    <row r="5" spans="1:2" ht="30" x14ac:dyDescent="0.25">
      <c r="A5" t="s">
        <v>13</v>
      </c>
      <c r="B5" s="72" t="s">
        <v>208</v>
      </c>
    </row>
    <row r="6" spans="1:2" ht="30" x14ac:dyDescent="0.25">
      <c r="A6" t="s">
        <v>209</v>
      </c>
      <c r="B6" s="72" t="s">
        <v>210</v>
      </c>
    </row>
    <row r="7" spans="1:2" x14ac:dyDescent="0.25">
      <c r="A7" t="s">
        <v>15</v>
      </c>
      <c r="B7" t="s">
        <v>211</v>
      </c>
    </row>
    <row r="8" spans="1:2" x14ac:dyDescent="0.25">
      <c r="A8" t="s">
        <v>209</v>
      </c>
      <c r="B8" t="s">
        <v>212</v>
      </c>
    </row>
    <row r="9" spans="1:2" x14ac:dyDescent="0.25">
      <c r="A9" t="s">
        <v>213</v>
      </c>
      <c r="B9" s="72" t="s">
        <v>214</v>
      </c>
    </row>
    <row r="10" spans="1:2" x14ac:dyDescent="0.25">
      <c r="A10" t="s">
        <v>215</v>
      </c>
      <c r="B10" t="s">
        <v>216</v>
      </c>
    </row>
    <row r="11" spans="1:2" x14ac:dyDescent="0.25">
      <c r="A11" t="s">
        <v>217</v>
      </c>
      <c r="B11" t="s">
        <v>218</v>
      </c>
    </row>
    <row r="12" spans="1:2" x14ac:dyDescent="0.25">
      <c r="A12" t="s">
        <v>219</v>
      </c>
      <c r="B12" t="s">
        <v>218</v>
      </c>
    </row>
    <row r="13" spans="1:2" x14ac:dyDescent="0.25">
      <c r="A13" t="s">
        <v>220</v>
      </c>
      <c r="B13" t="s">
        <v>221</v>
      </c>
    </row>
    <row r="14" spans="1:2" x14ac:dyDescent="0.25">
      <c r="A14" t="s">
        <v>19</v>
      </c>
      <c r="B14" t="s">
        <v>222</v>
      </c>
    </row>
    <row r="15" spans="1:2" x14ac:dyDescent="0.25">
      <c r="A15" t="s">
        <v>223</v>
      </c>
      <c r="B15" t="s">
        <v>224</v>
      </c>
    </row>
    <row r="16" spans="1:2" x14ac:dyDescent="0.25">
      <c r="A16" t="s">
        <v>225</v>
      </c>
      <c r="B16" t="s">
        <v>226</v>
      </c>
    </row>
    <row r="17" spans="1:2" x14ac:dyDescent="0.25">
      <c r="A17" t="s">
        <v>227</v>
      </c>
      <c r="B17" t="s">
        <v>221</v>
      </c>
    </row>
    <row r="18" spans="1:2" x14ac:dyDescent="0.25">
      <c r="A18" t="s">
        <v>228</v>
      </c>
      <c r="B18" t="s">
        <v>229</v>
      </c>
    </row>
    <row r="19" spans="1:2" x14ac:dyDescent="0.25">
      <c r="A19" t="s">
        <v>4</v>
      </c>
      <c r="B19" t="s">
        <v>230</v>
      </c>
    </row>
    <row r="20" spans="1:2" x14ac:dyDescent="0.25">
      <c r="A20" t="s">
        <v>22</v>
      </c>
      <c r="B20" t="s">
        <v>231</v>
      </c>
    </row>
    <row r="25" spans="1:2" x14ac:dyDescent="0.25">
      <c r="A25" s="90"/>
      <c r="B25" s="90"/>
    </row>
  </sheetData>
  <mergeCells count="1">
    <mergeCell ref="A25:B2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4"/>
  <sheetViews>
    <sheetView workbookViewId="0">
      <selection activeCell="D15" sqref="D15"/>
    </sheetView>
  </sheetViews>
  <sheetFormatPr defaultColWidth="9.140625" defaultRowHeight="15" x14ac:dyDescent="0.25"/>
  <cols>
    <col min="1" max="1" width="33.42578125" bestFit="1" customWidth="1"/>
    <col min="2" max="2" width="47" customWidth="1"/>
    <col min="3" max="3" width="48.140625" customWidth="1"/>
    <col min="4" max="4" width="45.5703125" customWidth="1"/>
    <col min="5" max="5" width="59.85546875" customWidth="1"/>
  </cols>
  <sheetData>
    <row r="1" spans="1:5" x14ac:dyDescent="0.25">
      <c r="A1" s="69" t="s">
        <v>232</v>
      </c>
      <c r="B1" s="70" t="s">
        <v>233</v>
      </c>
      <c r="C1" s="70" t="s">
        <v>234</v>
      </c>
      <c r="D1" s="70" t="s">
        <v>235</v>
      </c>
      <c r="E1" s="70" t="s">
        <v>236</v>
      </c>
    </row>
    <row r="2" spans="1:5" ht="60" x14ac:dyDescent="0.25">
      <c r="A2" s="72" t="s">
        <v>237</v>
      </c>
      <c r="B2" s="72" t="s">
        <v>238</v>
      </c>
      <c r="C2" s="72" t="s">
        <v>239</v>
      </c>
      <c r="D2" s="72" t="s">
        <v>240</v>
      </c>
      <c r="E2" s="72" t="s">
        <v>241</v>
      </c>
    </row>
    <row r="3" spans="1:5" ht="60" x14ac:dyDescent="0.25">
      <c r="A3" s="72" t="s">
        <v>242</v>
      </c>
      <c r="B3" s="72" t="s">
        <v>243</v>
      </c>
      <c r="C3" s="72" t="s">
        <v>244</v>
      </c>
      <c r="D3" s="72" t="s">
        <v>245</v>
      </c>
      <c r="E3" s="72" t="s">
        <v>241</v>
      </c>
    </row>
    <row r="4" spans="1:5" ht="45" x14ac:dyDescent="0.25">
      <c r="A4" s="72" t="s">
        <v>246</v>
      </c>
      <c r="B4" s="72" t="s">
        <v>247</v>
      </c>
      <c r="C4" s="72" t="s">
        <v>248</v>
      </c>
      <c r="D4" s="72" t="s">
        <v>249</v>
      </c>
      <c r="E4" s="72" t="s">
        <v>250</v>
      </c>
    </row>
    <row r="5" spans="1:5" ht="45" x14ac:dyDescent="0.25">
      <c r="A5" s="72" t="s">
        <v>95</v>
      </c>
      <c r="B5" s="72" t="s">
        <v>251</v>
      </c>
      <c r="C5" s="72" t="s">
        <v>252</v>
      </c>
      <c r="D5" s="72" t="s">
        <v>253</v>
      </c>
      <c r="E5" s="72" t="s">
        <v>254</v>
      </c>
    </row>
    <row r="6" spans="1:5" x14ac:dyDescent="0.25">
      <c r="A6" s="72" t="s">
        <v>255</v>
      </c>
      <c r="B6" s="72"/>
      <c r="C6" s="72"/>
      <c r="D6" s="72"/>
      <c r="E6" s="72"/>
    </row>
    <row r="7" spans="1:5" x14ac:dyDescent="0.25">
      <c r="A7" s="72" t="s">
        <v>256</v>
      </c>
      <c r="B7" s="72"/>
      <c r="C7" s="72"/>
      <c r="D7" s="72"/>
      <c r="E7" s="72"/>
    </row>
    <row r="8" spans="1:5" ht="30" x14ac:dyDescent="0.25">
      <c r="A8" s="72" t="s">
        <v>257</v>
      </c>
      <c r="B8" s="72" t="s">
        <v>258</v>
      </c>
      <c r="C8" s="72"/>
      <c r="D8" s="72"/>
      <c r="E8" s="72"/>
    </row>
    <row r="9" spans="1:5" ht="30" x14ac:dyDescent="0.25">
      <c r="A9" s="72" t="s">
        <v>259</v>
      </c>
      <c r="B9" s="72" t="s">
        <v>260</v>
      </c>
      <c r="C9" s="72"/>
      <c r="D9" s="72"/>
      <c r="E9" s="72"/>
    </row>
    <row r="10" spans="1:5" x14ac:dyDescent="0.25">
      <c r="A10" s="72" t="s">
        <v>261</v>
      </c>
      <c r="B10" s="72" t="s">
        <v>262</v>
      </c>
      <c r="C10" s="72"/>
      <c r="D10" s="72"/>
      <c r="E10" s="72"/>
    </row>
    <row r="11" spans="1:5" ht="30" x14ac:dyDescent="0.25">
      <c r="A11" s="72" t="s">
        <v>263</v>
      </c>
      <c r="B11" s="72" t="s">
        <v>264</v>
      </c>
      <c r="C11" s="72"/>
      <c r="D11" s="72"/>
      <c r="E11" s="72"/>
    </row>
    <row r="12" spans="1:5" x14ac:dyDescent="0.25">
      <c r="A12" s="72" t="s">
        <v>265</v>
      </c>
      <c r="B12" s="72" t="s">
        <v>266</v>
      </c>
      <c r="C12" s="72"/>
      <c r="D12" s="72"/>
      <c r="E12" s="72"/>
    </row>
    <row r="13" spans="1:5" x14ac:dyDescent="0.25">
      <c r="A13" s="72"/>
      <c r="B13" s="72"/>
      <c r="C13" s="72"/>
      <c r="D13" s="72"/>
      <c r="E13" s="72"/>
    </row>
    <row r="14" spans="1:5" x14ac:dyDescent="0.25">
      <c r="A14" s="72"/>
      <c r="B14" s="72"/>
      <c r="C14" s="72"/>
      <c r="D14" s="72"/>
      <c r="E14" s="72"/>
    </row>
    <row r="15" spans="1:5" x14ac:dyDescent="0.25">
      <c r="A15" s="72"/>
      <c r="B15" s="72"/>
      <c r="C15" s="72"/>
      <c r="D15" s="72"/>
      <c r="E15" s="72"/>
    </row>
    <row r="16" spans="1:5" x14ac:dyDescent="0.25">
      <c r="A16" s="72"/>
      <c r="B16" s="72"/>
      <c r="C16" s="72"/>
      <c r="D16" s="72"/>
      <c r="E16" s="72"/>
    </row>
    <row r="17" spans="1:5" x14ac:dyDescent="0.25">
      <c r="A17" s="72"/>
      <c r="B17" s="72"/>
      <c r="C17" s="72"/>
      <c r="D17" s="72"/>
      <c r="E17" s="72"/>
    </row>
    <row r="18" spans="1:5" x14ac:dyDescent="0.25">
      <c r="A18" s="72"/>
      <c r="B18" s="72"/>
      <c r="C18" s="72"/>
      <c r="D18" s="72"/>
      <c r="E18" s="72"/>
    </row>
    <row r="19" spans="1:5" x14ac:dyDescent="0.25">
      <c r="A19" s="72"/>
      <c r="B19" s="72"/>
      <c r="C19" s="72"/>
      <c r="D19" s="72"/>
      <c r="E19" s="72"/>
    </row>
    <row r="20" spans="1:5" x14ac:dyDescent="0.25">
      <c r="A20" s="72"/>
      <c r="B20" s="72"/>
      <c r="C20" s="72"/>
      <c r="D20" s="72"/>
      <c r="E20" s="72"/>
    </row>
    <row r="21" spans="1:5" x14ac:dyDescent="0.25">
      <c r="A21" s="72"/>
      <c r="B21" s="72"/>
      <c r="C21" s="72"/>
      <c r="D21" s="72"/>
      <c r="E21" s="72"/>
    </row>
    <row r="22" spans="1:5" x14ac:dyDescent="0.25">
      <c r="A22" s="72"/>
      <c r="B22" s="72"/>
      <c r="C22" s="72"/>
      <c r="D22" s="72"/>
      <c r="E22" s="72"/>
    </row>
    <row r="23" spans="1:5" x14ac:dyDescent="0.25">
      <c r="A23" s="72"/>
      <c r="B23" s="72"/>
      <c r="C23" s="72"/>
      <c r="D23" s="72"/>
      <c r="E23" s="72"/>
    </row>
    <row r="24" spans="1:5" x14ac:dyDescent="0.25">
      <c r="A24" s="72"/>
      <c r="B24" s="72"/>
      <c r="C24" s="72"/>
      <c r="D24" s="72"/>
      <c r="E24" s="72"/>
    </row>
    <row r="25" spans="1:5" x14ac:dyDescent="0.25">
      <c r="A25" s="72"/>
      <c r="B25" s="72"/>
      <c r="C25" s="72"/>
      <c r="D25" s="72"/>
      <c r="E25" s="72"/>
    </row>
    <row r="26" spans="1:5" x14ac:dyDescent="0.25">
      <c r="A26" s="72"/>
      <c r="B26" s="72"/>
      <c r="C26" s="72"/>
      <c r="D26" s="72"/>
      <c r="E26" s="72"/>
    </row>
    <row r="27" spans="1:5" x14ac:dyDescent="0.25">
      <c r="A27" s="72"/>
      <c r="B27" s="72"/>
      <c r="C27" s="72"/>
      <c r="D27" s="72"/>
      <c r="E27" s="72"/>
    </row>
    <row r="28" spans="1:5" x14ac:dyDescent="0.25">
      <c r="A28" s="72"/>
      <c r="B28" s="72"/>
      <c r="C28" s="72"/>
      <c r="D28" s="72"/>
      <c r="E28" s="72"/>
    </row>
    <row r="29" spans="1:5" x14ac:dyDescent="0.25">
      <c r="A29" s="68"/>
      <c r="B29" s="68"/>
    </row>
    <row r="30" spans="1:5" x14ac:dyDescent="0.25">
      <c r="A30" s="68"/>
      <c r="B30" s="68"/>
    </row>
    <row r="31" spans="1:5" x14ac:dyDescent="0.25">
      <c r="A31" s="68"/>
      <c r="B31" s="68"/>
    </row>
    <row r="32" spans="1:5" x14ac:dyDescent="0.25">
      <c r="A32" s="68"/>
      <c r="B32" s="68"/>
    </row>
    <row r="33" spans="1:2" x14ac:dyDescent="0.25">
      <c r="A33" s="68"/>
      <c r="B33" s="68"/>
    </row>
    <row r="34" spans="1:2" x14ac:dyDescent="0.25">
      <c r="A34" s="68"/>
      <c r="B34" s="68"/>
    </row>
    <row r="35" spans="1:2" x14ac:dyDescent="0.25">
      <c r="A35" s="68"/>
      <c r="B35" s="68"/>
    </row>
    <row r="36" spans="1:2" x14ac:dyDescent="0.25">
      <c r="A36" s="68"/>
      <c r="B36" s="68"/>
    </row>
    <row r="37" spans="1:2" x14ac:dyDescent="0.25">
      <c r="A37" s="68"/>
      <c r="B37" s="68"/>
    </row>
    <row r="38" spans="1:2" x14ac:dyDescent="0.25">
      <c r="A38" s="68"/>
      <c r="B38" s="68"/>
    </row>
    <row r="39" spans="1:2" x14ac:dyDescent="0.25">
      <c r="A39" s="68"/>
      <c r="B39" s="68"/>
    </row>
    <row r="40" spans="1:2" x14ac:dyDescent="0.25">
      <c r="A40" s="68"/>
      <c r="B40" s="68"/>
    </row>
    <row r="41" spans="1:2" x14ac:dyDescent="0.25">
      <c r="A41" s="68"/>
      <c r="B41" s="68"/>
    </row>
    <row r="42" spans="1:2" x14ac:dyDescent="0.25">
      <c r="A42" s="68"/>
      <c r="B42" s="68"/>
    </row>
    <row r="43" spans="1:2" x14ac:dyDescent="0.25">
      <c r="A43" s="68"/>
      <c r="B43" s="68"/>
    </row>
    <row r="44" spans="1:2" x14ac:dyDescent="0.25">
      <c r="A44" s="68"/>
      <c r="B44" s="68"/>
    </row>
    <row r="45" spans="1:2" x14ac:dyDescent="0.25">
      <c r="A45" s="68"/>
      <c r="B45" s="68"/>
    </row>
    <row r="46" spans="1:2" x14ac:dyDescent="0.25">
      <c r="A46" s="68"/>
      <c r="B46" s="68"/>
    </row>
    <row r="47" spans="1:2" x14ac:dyDescent="0.25">
      <c r="A47" s="68"/>
      <c r="B47" s="68"/>
    </row>
    <row r="48" spans="1:2" x14ac:dyDescent="0.25">
      <c r="A48" s="68"/>
      <c r="B48" s="68"/>
    </row>
    <row r="49" spans="1:2" x14ac:dyDescent="0.25">
      <c r="A49" s="68"/>
      <c r="B49" s="68"/>
    </row>
    <row r="50" spans="1:2" x14ac:dyDescent="0.25">
      <c r="A50" s="68"/>
      <c r="B50" s="68"/>
    </row>
    <row r="51" spans="1:2" x14ac:dyDescent="0.25">
      <c r="A51" s="68"/>
      <c r="B51" s="68"/>
    </row>
    <row r="52" spans="1:2" x14ac:dyDescent="0.25">
      <c r="A52" s="68"/>
      <c r="B52" s="68"/>
    </row>
    <row r="53" spans="1:2" x14ac:dyDescent="0.25">
      <c r="A53" s="68"/>
      <c r="B53" s="68"/>
    </row>
    <row r="54" spans="1:2" x14ac:dyDescent="0.25">
      <c r="A54" s="68"/>
      <c r="B54" s="68"/>
    </row>
    <row r="55" spans="1:2" x14ac:dyDescent="0.25">
      <c r="A55" s="68"/>
      <c r="B55" s="68"/>
    </row>
    <row r="56" spans="1:2" x14ac:dyDescent="0.25">
      <c r="A56" s="68"/>
      <c r="B56" s="68"/>
    </row>
    <row r="57" spans="1:2" x14ac:dyDescent="0.25">
      <c r="A57" s="68"/>
      <c r="B57" s="68"/>
    </row>
    <row r="58" spans="1:2" x14ac:dyDescent="0.25">
      <c r="A58" s="68"/>
      <c r="B58" s="68"/>
    </row>
    <row r="59" spans="1:2" x14ac:dyDescent="0.25">
      <c r="A59" s="68"/>
      <c r="B59" s="68"/>
    </row>
    <row r="60" spans="1:2" x14ac:dyDescent="0.25">
      <c r="A60" s="68"/>
      <c r="B60" s="68"/>
    </row>
    <row r="61" spans="1:2" x14ac:dyDescent="0.25">
      <c r="A61" s="68"/>
      <c r="B61" s="68"/>
    </row>
    <row r="62" spans="1:2" x14ac:dyDescent="0.25">
      <c r="A62" s="68"/>
      <c r="B62" s="68"/>
    </row>
    <row r="63" spans="1:2" x14ac:dyDescent="0.25">
      <c r="A63" s="68"/>
      <c r="B63" s="68"/>
    </row>
    <row r="64" spans="1:2" x14ac:dyDescent="0.25">
      <c r="A64" s="68"/>
      <c r="B64" s="68"/>
    </row>
    <row r="65" spans="1:2" x14ac:dyDescent="0.25">
      <c r="A65" s="68"/>
      <c r="B65" s="68"/>
    </row>
    <row r="66" spans="1:2" x14ac:dyDescent="0.25">
      <c r="A66" s="68"/>
      <c r="B66" s="68"/>
    </row>
    <row r="67" spans="1:2" x14ac:dyDescent="0.25">
      <c r="A67" s="68"/>
      <c r="B67" s="68"/>
    </row>
    <row r="68" spans="1:2" x14ac:dyDescent="0.25">
      <c r="A68" s="68"/>
      <c r="B68" s="68"/>
    </row>
    <row r="69" spans="1:2" x14ac:dyDescent="0.25">
      <c r="A69" s="68"/>
      <c r="B69" s="68"/>
    </row>
    <row r="70" spans="1:2" x14ac:dyDescent="0.25">
      <c r="A70" s="68"/>
      <c r="B70" s="68"/>
    </row>
    <row r="71" spans="1:2" x14ac:dyDescent="0.25">
      <c r="A71" s="68"/>
      <c r="B71" s="68"/>
    </row>
    <row r="72" spans="1:2" x14ac:dyDescent="0.25">
      <c r="A72" s="68"/>
      <c r="B72" s="68"/>
    </row>
    <row r="73" spans="1:2" x14ac:dyDescent="0.25">
      <c r="A73" s="68"/>
      <c r="B73" s="68"/>
    </row>
    <row r="74" spans="1:2" x14ac:dyDescent="0.25">
      <c r="A74" s="68"/>
      <c r="B74" s="68"/>
    </row>
    <row r="75" spans="1:2" x14ac:dyDescent="0.25">
      <c r="A75" s="68"/>
      <c r="B75" s="68"/>
    </row>
    <row r="76" spans="1:2" x14ac:dyDescent="0.25">
      <c r="A76" s="68"/>
      <c r="B76" s="68"/>
    </row>
    <row r="77" spans="1:2" x14ac:dyDescent="0.25">
      <c r="A77" s="68"/>
      <c r="B77" s="68"/>
    </row>
    <row r="78" spans="1:2" x14ac:dyDescent="0.25">
      <c r="A78" s="68"/>
      <c r="B78" s="68"/>
    </row>
    <row r="79" spans="1:2" x14ac:dyDescent="0.25">
      <c r="A79" s="68"/>
      <c r="B79" s="68"/>
    </row>
    <row r="80" spans="1:2" x14ac:dyDescent="0.25">
      <c r="A80" s="68"/>
      <c r="B80" s="68"/>
    </row>
    <row r="81" spans="1:2" x14ac:dyDescent="0.25">
      <c r="A81" s="68"/>
      <c r="B81" s="68"/>
    </row>
    <row r="82" spans="1:2" x14ac:dyDescent="0.25">
      <c r="A82" s="68"/>
      <c r="B82" s="68"/>
    </row>
    <row r="83" spans="1:2" x14ac:dyDescent="0.25">
      <c r="A83" s="68"/>
      <c r="B83" s="68"/>
    </row>
    <row r="84" spans="1:2" x14ac:dyDescent="0.25">
      <c r="A84" s="68"/>
      <c r="B84" s="68"/>
    </row>
    <row r="85" spans="1:2" x14ac:dyDescent="0.25">
      <c r="A85" s="68"/>
      <c r="B85" s="68"/>
    </row>
    <row r="86" spans="1:2" x14ac:dyDescent="0.25">
      <c r="A86" s="68"/>
      <c r="B86" s="68"/>
    </row>
    <row r="87" spans="1:2" x14ac:dyDescent="0.25">
      <c r="A87" s="68"/>
      <c r="B87" s="68"/>
    </row>
    <row r="88" spans="1:2" x14ac:dyDescent="0.25">
      <c r="A88" s="68"/>
      <c r="B88" s="68"/>
    </row>
    <row r="89" spans="1:2" x14ac:dyDescent="0.25">
      <c r="A89" s="68"/>
      <c r="B89" s="68"/>
    </row>
    <row r="90" spans="1:2" x14ac:dyDescent="0.25">
      <c r="A90" s="68"/>
      <c r="B90" s="68"/>
    </row>
    <row r="91" spans="1:2" x14ac:dyDescent="0.25">
      <c r="A91" s="68"/>
      <c r="B91" s="68"/>
    </row>
    <row r="92" spans="1:2" x14ac:dyDescent="0.25">
      <c r="A92" s="68"/>
      <c r="B92" s="68"/>
    </row>
    <row r="93" spans="1:2" x14ac:dyDescent="0.25">
      <c r="A93" s="68"/>
      <c r="B93" s="68"/>
    </row>
    <row r="94" spans="1:2" x14ac:dyDescent="0.25">
      <c r="A94" s="68"/>
      <c r="B94" s="68"/>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0F973721A52574982D506FEFB817CA8" ma:contentTypeVersion="21" ma:contentTypeDescription="Create a new document." ma:contentTypeScope="" ma:versionID="7d3c0bb4a726b875ac54f1eaba690a91">
  <xsd:schema xmlns:xsd="http://www.w3.org/2001/XMLSchema" xmlns:xs="http://www.w3.org/2001/XMLSchema" xmlns:p="http://schemas.microsoft.com/office/2006/metadata/properties" xmlns:ns2="b20dfd8e-f715-4501-b9e3-ca4e81b3db04" xmlns:ns3="a8bba6ae-3e13-4cc1-b272-3aa0eaf25319" targetNamespace="http://schemas.microsoft.com/office/2006/metadata/properties" ma:root="true" ma:fieldsID="6d0b1151086997c8873cbd59a5d3a424" ns2:_="" ns3:_="">
    <xsd:import namespace="b20dfd8e-f715-4501-b9e3-ca4e81b3db04"/>
    <xsd:import namespace="a8bba6ae-3e13-4cc1-b272-3aa0eaf2531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Kommentaar" minOccurs="0"/>
                <xsd:element ref="ns2:Staatus" minOccurs="0"/>
                <xsd:element ref="ns2:Kommentaar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0dfd8e-f715-4501-b9e3-ca4e81b3db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44bf800a-afbb-4b9c-8c02-d9966e3fc117"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Kommentaar" ma:index="26" nillable="true" ma:displayName="Millega tegu?" ma:format="Dropdown" ma:internalName="Kommentaar">
      <xsd:simpleType>
        <xsd:restriction base="dms:Text">
          <xsd:maxLength value="255"/>
        </xsd:restriction>
      </xsd:simpleType>
    </xsd:element>
    <xsd:element name="Staatus" ma:index="27" nillable="true" ma:displayName="Staatus" ma:format="Dropdown" ma:internalName="Staatus">
      <xsd:simpleType>
        <xsd:restriction base="dms:Choice">
          <xsd:enumeration value="Töös"/>
          <xsd:enumeration value="OK"/>
          <xsd:enumeration value="Ootel"/>
          <xsd:enumeration value="Mitteaktiivne"/>
        </xsd:restriction>
      </xsd:simpleType>
    </xsd:element>
    <xsd:element name="Kommentaar0" ma:index="28" nillable="true" ma:displayName="Kommentaar" ma:format="Dropdown" ma:internalName="Kommentaar0">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8bba6ae-3e13-4cc1-b272-3aa0eaf2531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6380cfd-ce1b-4281-bd15-c46ea71a3053}" ma:internalName="TaxCatchAll" ma:showField="CatchAllData" ma:web="a8bba6ae-3e13-4cc1-b272-3aa0eaf25319">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20dfd8e-f715-4501-b9e3-ca4e81b3db04">
      <Terms xmlns="http://schemas.microsoft.com/office/infopath/2007/PartnerControls"/>
    </lcf76f155ced4ddcb4097134ff3c332f>
    <TaxCatchAll xmlns="a8bba6ae-3e13-4cc1-b272-3aa0eaf25319" xsi:nil="true"/>
    <SharedWithUsers xmlns="a8bba6ae-3e13-4cc1-b272-3aa0eaf25319">
      <UserInfo>
        <DisplayName/>
        <AccountId xsi:nil="true"/>
        <AccountType/>
      </UserInfo>
    </SharedWithUsers>
    <Kommentaar0 xmlns="b20dfd8e-f715-4501-b9e3-ca4e81b3db04" xsi:nil="true"/>
    <Staatus xmlns="b20dfd8e-f715-4501-b9e3-ca4e81b3db04" xsi:nil="true"/>
    <Kommentaar xmlns="b20dfd8e-f715-4501-b9e3-ca4e81b3db04" xsi:nil="true"/>
  </documentManagement>
</p:properties>
</file>

<file path=customXml/itemProps1.xml><?xml version="1.0" encoding="utf-8"?>
<ds:datastoreItem xmlns:ds="http://schemas.openxmlformats.org/officeDocument/2006/customXml" ds:itemID="{C6F676B4-2E74-48ED-91BC-D6906BAF01D6}"/>
</file>

<file path=customXml/itemProps2.xml><?xml version="1.0" encoding="utf-8"?>
<ds:datastoreItem xmlns:ds="http://schemas.openxmlformats.org/officeDocument/2006/customXml" ds:itemID="{8F4A1DBC-DA0E-44FD-945D-4F2EAD46B7DE}">
  <ds:schemaRefs>
    <ds:schemaRef ds:uri="http://schemas.microsoft.com/sharepoint/v3/contenttype/forms"/>
  </ds:schemaRefs>
</ds:datastoreItem>
</file>

<file path=customXml/itemProps3.xml><?xml version="1.0" encoding="utf-8"?>
<ds:datastoreItem xmlns:ds="http://schemas.openxmlformats.org/officeDocument/2006/customXml" ds:itemID="{ADD9D5D4-B1E4-42AD-928C-EC6F5B897F3E}">
  <ds:schemaRefs>
    <ds:schemaRef ds:uri="http://www.w3.org/XML/1998/namespace"/>
    <ds:schemaRef ds:uri="http://purl.org/dc/elements/1.1/"/>
    <ds:schemaRef ds:uri="http://schemas.microsoft.com/office/2006/metadata/properties"/>
    <ds:schemaRef ds:uri="http://schemas.microsoft.com/office/2006/documentManagement/types"/>
    <ds:schemaRef ds:uri="http://purl.org/dc/dcmitype/"/>
    <ds:schemaRef ds:uri="http://schemas.microsoft.com/office/infopath/2007/PartnerControls"/>
    <ds:schemaRef ds:uri="http://purl.org/dc/terms/"/>
    <ds:schemaRef ds:uri="http://schemas.openxmlformats.org/package/2006/metadata/core-properties"/>
    <ds:schemaRef ds:uri="a8bba6ae-3e13-4cc1-b272-3aa0eaf25319"/>
    <ds:schemaRef ds:uri="b20dfd8e-f715-4501-b9e3-ca4e81b3db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Register</vt:lpstr>
      <vt:lpstr>Hindamine</vt:lpstr>
      <vt:lpstr>Data Validation Ratings</vt:lpstr>
      <vt:lpstr>Data Validation</vt:lpstr>
      <vt:lpstr>Juhend</vt:lpstr>
      <vt:lpstr>Näited</vt:lpstr>
      <vt:lpstr>Category</vt:lpstr>
      <vt:lpstr>Hindamine!Print_Area</vt:lpstr>
      <vt:lpstr>Register!Print_Area</vt:lpstr>
      <vt:lpstr>Register!Print_Titles</vt:lpstr>
      <vt:lpstr>Risk_or_Opportunity</vt:lpstr>
      <vt:lpstr>Register!Type_of_risk</vt:lpstr>
    </vt:vector>
  </TitlesOfParts>
  <Manager/>
  <Company>Laing O'Rourke Australia Construction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C-T-3-0770 Risk Register</dc:title>
  <dc:subject/>
  <dc:creator>Clarke, Katherine</dc:creator>
  <cp:keywords/>
  <dc:description/>
  <cp:lastModifiedBy>Kristjan Jansen</cp:lastModifiedBy>
  <cp:revision/>
  <dcterms:created xsi:type="dcterms:W3CDTF">2016-02-02T02:17:49Z</dcterms:created>
  <dcterms:modified xsi:type="dcterms:W3CDTF">2024-12-19T06:04:35Z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13200</vt:r8>
  </property>
  <property fmtid="{D5CDD505-2E9C-101B-9397-08002B2CF9AE}" pid="3" name="xd_ProgID">
    <vt:lpwstr/>
  </property>
  <property fmtid="{D5CDD505-2E9C-101B-9397-08002B2CF9AE}" pid="4" name="ContentTypeId">
    <vt:lpwstr>0x010100C0F973721A52574982D506FEFB817CA8</vt:lpwstr>
  </property>
  <property fmtid="{D5CDD505-2E9C-101B-9397-08002B2CF9AE}" pid="5" name="_NewReviewCycle">
    <vt:lpwstr/>
  </property>
  <property fmtid="{D5CDD505-2E9C-101B-9397-08002B2CF9AE}" pid="6" name="wic_System_Copyright">
    <vt:lpwstr/>
  </property>
  <property fmtid="{D5CDD505-2E9C-101B-9397-08002B2CF9AE}" pid="7" name="TemplateUrl">
    <vt:lpwstr/>
  </property>
  <property fmtid="{D5CDD505-2E9C-101B-9397-08002B2CF9AE}" pid="8" name="_dlc_DocIdItemGuid">
    <vt:lpwstr>8216648b-c143-4694-a199-2e0820c8c23b</vt:lpwstr>
  </property>
  <property fmtid="{D5CDD505-2E9C-101B-9397-08002B2CF9AE}" pid="9" name="MediaServiceImageTags">
    <vt:lpwstr/>
  </property>
  <property fmtid="{D5CDD505-2E9C-101B-9397-08002B2CF9AE}" pid="10" name="xd_Signature">
    <vt:bool>false</vt:bool>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ies>
</file>